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ccof1.sharepoint.com/sites/365XCertStaff/Shared Documents/General/01 CCOF Quality System 2013/CERTIFICATION PROGRAMS/02 NOP/D Export/"/>
    </mc:Choice>
  </mc:AlternateContent>
  <xr:revisionPtr revIDLastSave="149" documentId="8_{1B9A9B27-F98E-4F81-A57A-E9C326015AF7}" xr6:coauthVersionLast="47" xr6:coauthVersionMax="47" xr10:uidLastSave="{26ED4D83-6F62-4E50-87E8-8D924EEE0EBC}"/>
  <bookViews>
    <workbookView xWindow="-12555" yWindow="16080" windowWidth="29040" windowHeight="15720" activeTab="1" xr2:uid="{00000000-000D-0000-FFFF-FFFF00000000}"/>
  </bookViews>
  <sheets>
    <sheet name="Instructions" sheetId="2" r:id="rId1"/>
    <sheet name="Request form" sheetId="1" r:id="rId2"/>
    <sheet name="OID Staging"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5" i="4" l="1"/>
  <c r="CK5" i="4"/>
  <c r="P5" i="4" a="1"/>
  <c r="P5" i="4" s="1"/>
  <c r="CO5" i="4" a="1"/>
  <c r="CO5" i="4" s="1"/>
  <c r="CJ5" i="4"/>
  <c r="CI5" i="4"/>
  <c r="CH5" i="4"/>
  <c r="BP5" i="4"/>
  <c r="AM5" i="4"/>
  <c r="AN5" i="4" s="1" a="1"/>
  <c r="AN5" i="4" s="1"/>
  <c r="U5" i="4"/>
  <c r="T5" i="4" a="1"/>
  <c r="T5" i="4" s="1"/>
  <c r="S5" i="4"/>
  <c r="R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tc={037F4CFC-D2D9-4297-B8ED-64135C759F64}</author>
  </authors>
  <commentList>
    <comment ref="B1" authorId="0" shapeId="0" xr:uid="{037F4CFC-D2D9-4297-B8ED-64135C759F64}">
      <text>
        <t>[Threaded comment]
Your version of Excel allows you to read this threaded comment; however, any edits to it will get removed if the file is opened in a newer version of Excel. Learn more: https://go.microsoft.com/fwlink/?linkid=870924
Comment:
    Red columns are hidden in final versions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<sst xmlns="http://schemas.openxmlformats.org/spreadsheetml/2006/main" count="447" uniqueCount="334">
  <si>
    <t>Great Produce SA de CV</t>
  </si>
  <si>
    <t>Joe's Imports LLC</t>
  </si>
  <si>
    <t>123 Main St,  Santa Cruz CA USA</t>
  </si>
  <si>
    <t>ic_certNum</t>
  </si>
  <si>
    <t>ic_certStatus</t>
  </si>
  <si>
    <t>ic_certifier</t>
  </si>
  <si>
    <t>ic_isuCbWebSite</t>
  </si>
  <si>
    <t>ic_isuCbHasAltContact</t>
  </si>
  <si>
    <t>ic_isuCbContAddLine1</t>
  </si>
  <si>
    <t>ic_isuCbContAddLine2</t>
  </si>
  <si>
    <t>ic_isuCbContCity</t>
  </si>
  <si>
    <t>ic_isuCbContState</t>
  </si>
  <si>
    <t>ic_isuCbContCountry</t>
  </si>
  <si>
    <t>ic_isuCbContZip</t>
  </si>
  <si>
    <t>ic_isuCbContFName</t>
  </si>
  <si>
    <t>ic_isuCbContLName</t>
  </si>
  <si>
    <t>ic_isuCbContPhone</t>
  </si>
  <si>
    <t>ic_isuCbContEmail</t>
  </si>
  <si>
    <t>ic_program</t>
  </si>
  <si>
    <t>ic_SingleShipment</t>
  </si>
  <si>
    <t>ic_startDate</t>
  </si>
  <si>
    <t>ic_endDate</t>
  </si>
  <si>
    <t>ic_expCountry</t>
  </si>
  <si>
    <t>ic_expNOPId</t>
  </si>
  <si>
    <t>ic_altExpContact</t>
  </si>
  <si>
    <t>ic_altExpFirstName</t>
  </si>
  <si>
    <t>ic_altExpLastName</t>
  </si>
  <si>
    <t>ic_altExpPhNum</t>
  </si>
  <si>
    <t>ic_altExpEmail</t>
  </si>
  <si>
    <t>ic_unCertExp</t>
  </si>
  <si>
    <t>ic_unCertExpOpName</t>
  </si>
  <si>
    <t>ic_unCertExpAddLine1</t>
  </si>
  <si>
    <t>ic_unCertExpAddLine2</t>
  </si>
  <si>
    <t>ic_unCertExpCity</t>
  </si>
  <si>
    <t>ic_unCertExpState</t>
  </si>
  <si>
    <t>ic_unCertExpCountry</t>
  </si>
  <si>
    <t>ic_unCertExpZipPostal</t>
  </si>
  <si>
    <t>ic_ucExpFirstName</t>
  </si>
  <si>
    <t>ic_ucExpLastName</t>
  </si>
  <si>
    <t>ic_ucExpPhNum</t>
  </si>
  <si>
    <t>ic_ucExpEmail</t>
  </si>
  <si>
    <t>ic_fhSameExp</t>
  </si>
  <si>
    <t>ic_fhNopId</t>
  </si>
  <si>
    <t>ic_fhAltContact</t>
  </si>
  <si>
    <t>ic_fhAltFirstName</t>
  </si>
  <si>
    <t>ic_fhAltLastName</t>
  </si>
  <si>
    <t>ic_fhAltPhNum</t>
  </si>
  <si>
    <t>ic_fhAltEmail</t>
  </si>
  <si>
    <t>ic_fhOpName</t>
  </si>
  <si>
    <t>ic_fhAddLine1</t>
  </si>
  <si>
    <t>ic_fhAddLine2</t>
  </si>
  <si>
    <t>ic_fhCity</t>
  </si>
  <si>
    <t>ic_fhState</t>
  </si>
  <si>
    <t>ic_fhCountry</t>
  </si>
  <si>
    <t>ic_fhZip</t>
  </si>
  <si>
    <t>ic_fhContactFName</t>
  </si>
  <si>
    <t>ic_fhContactLName</t>
  </si>
  <si>
    <t>ic_fhContactPhone</t>
  </si>
  <si>
    <t>ic_fhContactEmail</t>
  </si>
  <si>
    <t>ic_fhCertBody</t>
  </si>
  <si>
    <t>ic_fhCBAddLine1</t>
  </si>
  <si>
    <t>ic_fhCBAddLine2</t>
  </si>
  <si>
    <t>ic_fhCBCity</t>
  </si>
  <si>
    <t>ic_fhCBState</t>
  </si>
  <si>
    <t>ic_fhCBCountry</t>
  </si>
  <si>
    <t>ic_fhCBZip</t>
  </si>
  <si>
    <t>ic_fhCBFName</t>
  </si>
  <si>
    <t>ic_fhCBLName</t>
  </si>
  <si>
    <t>ic_fhCBPhone</t>
  </si>
  <si>
    <t>ic_fhCBEmail</t>
  </si>
  <si>
    <t>ic_recNopId</t>
  </si>
  <si>
    <t>ic_altRecContact</t>
  </si>
  <si>
    <t>ic_altRecFirstName</t>
  </si>
  <si>
    <t>ic_altRecLastName</t>
  </si>
  <si>
    <t>ic_altRecPhNum</t>
  </si>
  <si>
    <t>ic_altRecEmail</t>
  </si>
  <si>
    <t>ic_unCertRec</t>
  </si>
  <si>
    <t>ic_unCertRecOpName</t>
  </si>
  <si>
    <t>ic_unCertRecAddLine1</t>
  </si>
  <si>
    <t>ic_unCertRecAddLine2</t>
  </si>
  <si>
    <t>ic_unCertRecCity</t>
  </si>
  <si>
    <t>ic_unCertRecState</t>
  </si>
  <si>
    <t>ic_unCertRecCountry</t>
  </si>
  <si>
    <t>ic_unCertRecZipPostal</t>
  </si>
  <si>
    <t>ic_ucRecFirstName</t>
  </si>
  <si>
    <t>ic_ucRecLastName</t>
  </si>
  <si>
    <t>ic_ucRecPhNum</t>
  </si>
  <si>
    <t>ic_ucRecEmail</t>
  </si>
  <si>
    <t>ic_product</t>
  </si>
  <si>
    <t>ic_htsCode</t>
  </si>
  <si>
    <t>ic_totalWeight</t>
  </si>
  <si>
    <t>ic_totalContainers</t>
  </si>
  <si>
    <t>ic_lotNum</t>
  </si>
  <si>
    <t>ic_productCityState</t>
  </si>
  <si>
    <t>ic_remarks</t>
  </si>
  <si>
    <t>ic_attestations</t>
  </si>
  <si>
    <t>ic_certIssuerFullName</t>
  </si>
  <si>
    <t>ic_dateSigned</t>
  </si>
  <si>
    <t>Import Certificate Number (Box 4)</t>
  </si>
  <si>
    <t>Import Certificate Status</t>
  </si>
  <si>
    <t>Certifying Body (CB) Issuing Certificate (Box 8)</t>
  </si>
  <si>
    <t>Issuing CB Website</t>
  </si>
  <si>
    <t>Issuing CB Alternate Contact Information (Box 8)</t>
  </si>
  <si>
    <t>Issuing CB Contact Address Line 1 (Box 8)</t>
  </si>
  <si>
    <t>Issuing CB Contact Address Line 2 (Box 8)</t>
  </si>
  <si>
    <t>Issuing CB Contact City (Box 8)</t>
  </si>
  <si>
    <t>Issuing CB Contact State/ Province (Box 8)</t>
  </si>
  <si>
    <t>Issuing CB Contact Country (Box 8)</t>
  </si>
  <si>
    <t>Issuing CB Contact ZIP/Postal Code (Box 8)</t>
  </si>
  <si>
    <t>Issuing CB Contact First Name (Box 8)</t>
  </si>
  <si>
    <t>Issuing CB Contact Last Name (Box 8)</t>
  </si>
  <si>
    <t>Issuing CB Contact Phone Number (Box 8)</t>
  </si>
  <si>
    <t xml:space="preserve"> Issuing CB Contact Email (Box 8)</t>
  </si>
  <si>
    <t>Organic Standard Product Certified To (Box 1)</t>
  </si>
  <si>
    <t>Single Shipment</t>
  </si>
  <si>
    <t>Certificate Start Date (Box 3)</t>
  </si>
  <si>
    <t>Certificate End Date (Box 3)</t>
  </si>
  <si>
    <t>Product Exported From (Box 6)</t>
  </si>
  <si>
    <t>Certified Exporter NOP ID (Box 5)</t>
  </si>
  <si>
    <t>Alternate Certified Exporter Contact Information</t>
  </si>
  <si>
    <t>Alternate Certified Exporter Contact First Name (Box 5)</t>
  </si>
  <si>
    <t>Alternate Certified Exporter Contact Last Name (Box 5)</t>
  </si>
  <si>
    <t>Alternate Certified Exporter Contact Phone Number (Box 5)</t>
  </si>
  <si>
    <t>Alternate Certified Exporter Contact Email (Box 5)</t>
  </si>
  <si>
    <t>Uncertified Exporter</t>
  </si>
  <si>
    <t>Exporter Operation Name (Box 5)</t>
  </si>
  <si>
    <t>Exporter Address Line 1 (Box 5)</t>
  </si>
  <si>
    <t>Exporter Address Line 2 (Box 5)</t>
  </si>
  <si>
    <t>Exporter City (Box 5)</t>
  </si>
  <si>
    <t>Exporter State/ Province (Box 5)</t>
  </si>
  <si>
    <t>Exporter Country (Box 5)</t>
  </si>
  <si>
    <t>Exporter ZIP/Postal Code (Box 5)</t>
  </si>
  <si>
    <t>Exporter Contact First Name (Box 5)</t>
  </si>
  <si>
    <t>Exporter Contact Last Name (Box 5)</t>
  </si>
  <si>
    <t>Exporter Contact Phone Number (Box 5)</t>
  </si>
  <si>
    <t>Exporter Contact Email (Box 5)</t>
  </si>
  <si>
    <t>Final Handler is the same as Exporter</t>
  </si>
  <si>
    <t>Certified Final Handler NOP ID (Box 14)</t>
  </si>
  <si>
    <t>Alternate Final Handler Contact Information</t>
  </si>
  <si>
    <t>Alternate Final Handler Contact First Name (Box 14)</t>
  </si>
  <si>
    <t>Alternate Final Handler Contact Last Name (Box 14)</t>
  </si>
  <si>
    <t>Alternate Final Handler Contact Phone Number (Box 14)</t>
  </si>
  <si>
    <t>Alternate Final Handler Contact Email (Box 14)</t>
  </si>
  <si>
    <t>Final Handler Operation Name (Box 14)</t>
  </si>
  <si>
    <t>Final Handler Address Line 1 (Box 14)</t>
  </si>
  <si>
    <t>Final Handler Address Line 2 (Box 14)</t>
  </si>
  <si>
    <t>Final Handler City (Box 14)</t>
  </si>
  <si>
    <t>Final Handler State/ Province (Box 14)</t>
  </si>
  <si>
    <t>Final Handler Country (Box14)</t>
  </si>
  <si>
    <t>Final Handler ZIP/Postal Code (Box 14)</t>
  </si>
  <si>
    <t>Final Handler Contact First Name (Box 14)</t>
  </si>
  <si>
    <t>Final Handler Contact Last Name (Box 14)</t>
  </si>
  <si>
    <t>Final Handler Contact Phone Number (Box 14)</t>
  </si>
  <si>
    <t>Final Handler Contact Email (Box 14)</t>
  </si>
  <si>
    <t>Certifying Body (CB) of Final Handler (Box 15)</t>
  </si>
  <si>
    <t>Final Handler CB Address Line 1 (Box 15)</t>
  </si>
  <si>
    <t>Final Handler CB Address Line 2 (Box 15)</t>
  </si>
  <si>
    <t>Final Handler CB City (Box 15)</t>
  </si>
  <si>
    <t>Final Handler CB State/Province (Box 15)</t>
  </si>
  <si>
    <t>Final Handler CB Country (Box 15)</t>
  </si>
  <si>
    <t>Final Handler CB ZIP/Postal Code (Box 15)</t>
  </si>
  <si>
    <t>Final Handler CB Contact First Name (Box 15)</t>
  </si>
  <si>
    <t>Final Handler CB Contact Last Name (Box 15)</t>
  </si>
  <si>
    <t>Final Handler CB Contact Phone Number (Box 15)</t>
  </si>
  <si>
    <t>Final Handler CB Contact Email (Box 15)</t>
  </si>
  <si>
    <t>NOP ID for Certified Recipient in the U.S. (Box 7)</t>
  </si>
  <si>
    <t>Alternate Certified Recipient Contact Information</t>
  </si>
  <si>
    <t>Alternate Certified Recipient Contact First Name (Box 7)</t>
  </si>
  <si>
    <t>Alternate Certified Recipient Contact Last Name (Box 7)</t>
  </si>
  <si>
    <t>Alternate Certified Recipient Contact Phone Number (Box 7)</t>
  </si>
  <si>
    <t>Alternate Certified Recipient Contact Email (Box 7)</t>
  </si>
  <si>
    <t>Uncertified Recipient (Box 7)</t>
  </si>
  <si>
    <t>Recipient Operation Name (Box 7)</t>
  </si>
  <si>
    <t>Recipient Address Line 1 (Box 7)</t>
  </si>
  <si>
    <t>Recipient Address Line 2 (Box 7)</t>
  </si>
  <si>
    <t>Recipient City (Box 7)</t>
  </si>
  <si>
    <t>Recipient State (box 7)</t>
  </si>
  <si>
    <t>Recipient Country (Box 7)</t>
  </si>
  <si>
    <t>Recipient ZIP/Postal Code (Box 7)</t>
  </si>
  <si>
    <t>Recipient Contact First Name (Box 7)</t>
  </si>
  <si>
    <t>Recipient Contact Last Name (Box 7)</t>
  </si>
  <si>
    <t>Recipient Phone Number (Box 7)</t>
  </si>
  <si>
    <t>Recipient Email (Box 7)</t>
  </si>
  <si>
    <t>Product As Labeled (Box 11)</t>
  </si>
  <si>
    <t>HTS Code (Box 12)</t>
  </si>
  <si>
    <t>Total Net Weight (Box 9)</t>
  </si>
  <si>
    <t xml:space="preserve">Total Containers (Box 10) </t>
  </si>
  <si>
    <t xml:space="preserve">Shipping Identification - Flight #, Vessel #, Container #, Lot #, etc.  (Box 13) </t>
  </si>
  <si>
    <t>City and State of Product Destination (Box 2)</t>
  </si>
  <si>
    <t>Remarks (Box 16)</t>
  </si>
  <si>
    <t>Attestations (Box 16)</t>
  </si>
  <si>
    <t>Certificate Issuer Full Name (Box 17)</t>
  </si>
  <si>
    <t>Date Signed  (Box 18)</t>
  </si>
  <si>
    <t>Optional</t>
  </si>
  <si>
    <t>Autofilled - Do Not Edit</t>
  </si>
  <si>
    <t>Autofilled from User Profile - Do Not Edit</t>
  </si>
  <si>
    <t>Yes as applicable</t>
  </si>
  <si>
    <t>Autofilled or Required for Issuing Certifier Satellite Office/ Alternate Contact</t>
  </si>
  <si>
    <t>Autofilled or Optional for Issuing Certifier Satellite Office/ Alternate Contact</t>
  </si>
  <si>
    <t>Autofilled or Required for Issuing Certifier Satellite Office/ Alternate Contact (US)</t>
  </si>
  <si>
    <t>Required</t>
  </si>
  <si>
    <t>Required - Published ICs can be edited to up to 18 months from Start Date.</t>
  </si>
  <si>
    <t>Required for Certified Exporters. If Certified, do not complete columns AA-AL.</t>
  </si>
  <si>
    <t>Optional. If any data is entered into columns W-Z, all columns must be complete in order to generate certificate.</t>
  </si>
  <si>
    <t>Required if Uncertified, Autofilled if Certified</t>
  </si>
  <si>
    <t>Optional; Autofilled if Certified</t>
  </si>
  <si>
    <t>Required if Uncertified (US). Autofilled if Certified.</t>
  </si>
  <si>
    <t>Required if Final Handler is not same as Certified Exporter (Column AM = No)</t>
  </si>
  <si>
    <t>Optional. If any data entered into columns AP-AS, all columns must be complete in order to generate certificate.</t>
  </si>
  <si>
    <t>Autofilled</t>
  </si>
  <si>
    <t>Autofilled from Final Handler Operation Profile</t>
  </si>
  <si>
    <t>Required for Certified Recipients. If Certified, do not complete columns BV-CG.</t>
  </si>
  <si>
    <t>Optional. If any data entered into columns BR-BU, all columns must be complete in order to generate certificate.</t>
  </si>
  <si>
    <t>Optional, Autofilled if Certified</t>
  </si>
  <si>
    <t>Required if Uncertified (US). Autofilled if Certified</t>
  </si>
  <si>
    <t>Required - Published ICs can be edited.</t>
  </si>
  <si>
    <t>Optional - Published ICs can be edited.</t>
  </si>
  <si>
    <t>Autofilled from Recipient in U.S. - Do Not Edit</t>
  </si>
  <si>
    <t>Autofilled from User Profile - Do Not Edit.</t>
  </si>
  <si>
    <t>Autofilled from Publication Date - Do Not Edit.</t>
  </si>
  <si>
    <r>
      <t xml:space="preserve">Leave blank for new certificates, enter existing certificate number to edit. </t>
    </r>
    <r>
      <rPr>
        <i/>
        <sz val="11"/>
        <color rgb="FF00B050"/>
        <rFont val="Calibri"/>
        <family val="2"/>
      </rPr>
      <t>Columns S, CJ, CK, CL, CN can be edited.</t>
    </r>
  </si>
  <si>
    <r>
      <t xml:space="preserve">Valid/Invalid. </t>
    </r>
    <r>
      <rPr>
        <b/>
        <i/>
        <sz val="11"/>
        <rFont val="Calibri"/>
        <family val="2"/>
      </rPr>
      <t>Available in exports from Published ICs/IC Search. Do not edit - database does not process this column.</t>
    </r>
  </si>
  <si>
    <r>
      <t xml:space="preserve">Certifier Name (ISO 3 Letter Country Code for Program). </t>
    </r>
    <r>
      <rPr>
        <b/>
        <i/>
        <sz val="11"/>
        <rFont val="Aptos Narrow"/>
        <family val="2"/>
        <scheme val="minor"/>
      </rPr>
      <t>Available in exports from Published ICs/IC Search. Do not edit - database does not process this column.</t>
    </r>
  </si>
  <si>
    <r>
      <t xml:space="preserve">From Certifier Profile.  </t>
    </r>
    <r>
      <rPr>
        <b/>
        <i/>
        <sz val="11"/>
        <rFont val="Aptos Narrow"/>
        <family val="2"/>
        <scheme val="minor"/>
      </rPr>
      <t>Available in exports from Published ICs/IC Search. Do not edit - database does not process this column.</t>
    </r>
  </si>
  <si>
    <t>Yes/No. Leave columns F-O blank if no Issuing Certifier Satellite Office/Alternate Contact Information is needed.</t>
  </si>
  <si>
    <t>From Certifier Profile or Satellite Office Alternate Information</t>
  </si>
  <si>
    <t>From Certifier Profile or Satellite Office Alternate Information.</t>
  </si>
  <si>
    <t>From Certifier Profile or Satellite Office/User Alternate Information</t>
  </si>
  <si>
    <t>Select from Organic Standards List</t>
  </si>
  <si>
    <t>Yes/No</t>
  </si>
  <si>
    <t>Date the selected Import Certificate became effective. MM/DD/YYYY</t>
  </si>
  <si>
    <t>Date the selected Import Certificate  effective date ended. For single shipment, enter same date as Start Date. MM/DD/YYYY</t>
  </si>
  <si>
    <t>Select from Country List</t>
  </si>
  <si>
    <t>NOP's 10-digit unique ID for operation. If entered, columns AA-AL  will be ignored.</t>
  </si>
  <si>
    <t>Yes/No. Leave columns W-Z blank if no Alternate Exporter Contact Information is needed.</t>
  </si>
  <si>
    <t xml:space="preserve">Yes/No. Leave columns AB-AL blank if Certified Exporter NOP Operation ID is entered in Column U. </t>
  </si>
  <si>
    <r>
      <t xml:space="preserve">Operation's business name. </t>
    </r>
    <r>
      <rPr>
        <b/>
        <i/>
        <sz val="11"/>
        <rFont val="Aptos Narrow"/>
        <family val="2"/>
        <scheme val="minor"/>
      </rPr>
      <t>Do not edit if Certified- database does not process this column for Certified Exporters.</t>
    </r>
  </si>
  <si>
    <t>Do not edit if Certified - database does not process this column for Certified Exporters.</t>
  </si>
  <si>
    <r>
      <t xml:space="preserve">Select from Country List. </t>
    </r>
    <r>
      <rPr>
        <b/>
        <i/>
        <sz val="11"/>
        <rFont val="Aptos Narrow"/>
        <family val="2"/>
        <scheme val="minor"/>
      </rPr>
      <t xml:space="preserve"> Do not edit if Certified - database does not process this column for Certified Exporters.</t>
    </r>
  </si>
  <si>
    <t>Yes/No. If Yes, do not complete columns AN-BD, and column U must be completed with NOP 10-digit unique ID for Certified Exporter</t>
  </si>
  <si>
    <t>NOP's 10-digit unique ID for operation. Final Handler must be certified.</t>
  </si>
  <si>
    <t>Yes/No. Leave columns AP-AS blank if no Alternate Certified Final Handler Contact Information is needed.</t>
  </si>
  <si>
    <r>
      <t xml:space="preserve">Operation's business name. </t>
    </r>
    <r>
      <rPr>
        <b/>
        <i/>
        <sz val="11"/>
        <rFont val="Aptos Narrow"/>
        <family val="2"/>
        <scheme val="minor"/>
      </rPr>
      <t>Available in exports from Published ICs/IC Search. Do not edit  - database does not process this column.</t>
    </r>
  </si>
  <si>
    <t>Available in exports from Published ICs/IC Search. Do not edit - database does not process this column.</t>
  </si>
  <si>
    <r>
      <t>From Certifier Profile.</t>
    </r>
    <r>
      <rPr>
        <b/>
        <i/>
        <sz val="11"/>
        <rFont val="Aptos Narrow"/>
        <family val="2"/>
        <scheme val="minor"/>
      </rPr>
      <t xml:space="preserve"> Available in exports from Published ICs/IC Search. Do not edit - database does not process this column</t>
    </r>
    <r>
      <rPr>
        <i/>
        <sz val="11"/>
        <rFont val="Aptos Narrow"/>
        <family val="2"/>
        <scheme val="minor"/>
      </rPr>
      <t>.</t>
    </r>
  </si>
  <si>
    <t xml:space="preserve">NOP's 10-digit unique ID for operation. </t>
  </si>
  <si>
    <t xml:space="preserve">Yes/No. Leave columns BR-BU blank if no Alternate Certified Recipient Contact Information is needed. </t>
  </si>
  <si>
    <t>Yes/No. Leave columns BW-CG blank if Certified Recipient NOP Operation ID is entered in Column BP.</t>
  </si>
  <si>
    <r>
      <t xml:space="preserve">Operation's business name. </t>
    </r>
    <r>
      <rPr>
        <b/>
        <i/>
        <sz val="11"/>
        <rFont val="Aptos Narrow"/>
        <family val="2"/>
        <scheme val="minor"/>
      </rPr>
      <t>Do not edit if Certified - database does not process this column for Certified Recipients.</t>
    </r>
  </si>
  <si>
    <t>Do not edit if Certified - database does not process this column for Certified Recipients.</t>
  </si>
  <si>
    <r>
      <t xml:space="preserve">Select from Country List. </t>
    </r>
    <r>
      <rPr>
        <b/>
        <i/>
        <sz val="11"/>
        <rFont val="Aptos Narrow"/>
        <family val="2"/>
        <scheme val="minor"/>
      </rPr>
      <t xml:space="preserve"> Do not edit if Certified - database does not process this column for Certified Recipients.</t>
    </r>
  </si>
  <si>
    <t>For raw products, enter the common name of the products(s). For packaged products, enter the name shown on the principal display panel (front of the package).</t>
  </si>
  <si>
    <t>10-digit HTS Code from https://hts.usitc.gov (do not include punctuation)</t>
  </si>
  <si>
    <t>Kilograms (KG) for all shipments.</t>
  </si>
  <si>
    <t>Integer whole number</t>
  </si>
  <si>
    <t>Max 4,000 Characters</t>
  </si>
  <si>
    <r>
      <t xml:space="preserve">Recipient City and State. </t>
    </r>
    <r>
      <rPr>
        <b/>
        <i/>
        <sz val="11"/>
        <rFont val="Aptos Narrow"/>
        <family val="2"/>
        <scheme val="minor"/>
      </rPr>
      <t>Available in exports from Published ICs/IC Search. Do not edit - database does not process this column.</t>
    </r>
  </si>
  <si>
    <t>Max 256 Characters.</t>
  </si>
  <si>
    <t>Select from Attestation List</t>
  </si>
  <si>
    <t>Producto exportado de</t>
  </si>
  <si>
    <t>Nombre del exportador</t>
  </si>
  <si>
    <t>Dirección del exportador</t>
  </si>
  <si>
    <t>NOP ID del exportador</t>
  </si>
  <si>
    <t>Nombre del importador</t>
  </si>
  <si>
    <t>Dirección del importador</t>
  </si>
  <si>
    <t>Producto según etiquetado</t>
  </si>
  <si>
    <t>Peso neto total estimado en kg</t>
  </si>
  <si>
    <t>Número total estimado de contenedores</t>
  </si>
  <si>
    <t>México</t>
  </si>
  <si>
    <t>Calle Principal #123, Ciudad Juarez Mexico</t>
  </si>
  <si>
    <t xml:space="preserve">Opcional </t>
  </si>
  <si>
    <t>Solicitud de certificado de importación NOP</t>
  </si>
  <si>
    <t>Instrucciones</t>
  </si>
  <si>
    <t>Paso 1: Consulte su perfil de cliente de CCOF para asegurarse de que sus productos están aprobados y de que la superficie plantada por cultivo es correcta. Envíe una Actualización de cultivos a inbox@ccof.org si necesita realizar algún cambio.</t>
  </si>
  <si>
    <t>Paso 2: Complete el Formulario de Solicitud en la hoja siguiente. Puede solicitar varios Certificados de Importación NOP en esta hoja.</t>
  </si>
  <si>
    <t>Paso 3: Envíe la solicitud completa por correo electrónico a export@ccof.org</t>
  </si>
  <si>
    <t>Paso 4: Una vez aprobado, CCOF le enviará por correo electrónico una copia digital del Certificado de Importación NOP.</t>
  </si>
  <si>
    <t>Paso 5: Proporcione los datos del Certificado de Importación NOP al importador estadounidense. El importador o su agente de aduanas introducirá el número de Certificado de Importación NOP en el sistema de Entorno Comercial Automatizado (ACE) de la Patrulla de Aduanas y Fronteras de los Estados Unidos.</t>
  </si>
  <si>
    <t>Paso 6: Lleve un registro de sus envíos utilizando el Registro de Seguimiento del Certificado de Importación NOP enviado en el correo electrónico de aprobación. Esté preparado para proporcionar esta información en la inspección y cuando se la soliciten.</t>
  </si>
  <si>
    <t>NOP ID del importador</t>
  </si>
  <si>
    <t>Código arancelario armonizado HTS</t>
  </si>
  <si>
    <t>Notas importantes:</t>
  </si>
  <si>
    <t>• No es necesario que el certificado acompañe al envío.</t>
  </si>
  <si>
    <t>• CCOF se esfuerza por procesar su solicitud en un plazo de cinco días hábiles.</t>
  </si>
  <si>
    <t>Servicio Urgente</t>
  </si>
  <si>
    <t>Para solicitar una revisión urgente, indique «mismo día» o «2 días habiles» en el espacio «Comentarios para CCOF» de la pestaña «Formato de solicitud» Y escriba URGENTE en el asunto de su correo electrónico.</t>
  </si>
  <si>
    <t>1. Procesamiento de mismo día:</t>
  </si>
  <si>
    <t>•  $100 adicionales por certificado (las tarifas básicas del Certificado de Transacción todavía aplican)</t>
  </si>
  <si>
    <t xml:space="preserve">•  Las solicitudes deben enviarse antes de las 12:00 p.m. PT para que se procesen antes de las 5:00 p.m. PT del mismo día. </t>
  </si>
  <si>
    <t>•  Si CCOF no puede responder a su solicitud el mismo día, solo se le cobrará la tarifa de procesamiento urgente de 2 días</t>
  </si>
  <si>
    <t>2. Procesamiento en dos días hábiles:</t>
  </si>
  <si>
    <t>•  $50 adicionales por certificado (las tarifas básicas del Certificado de Transacción todavía aplican)</t>
  </si>
  <si>
    <t>•  La solicitud debe enviarse antes de las 5:00 p.m. PT para que se procese antes de las 5:00 p.m. PT dos días hábiles después.</t>
  </si>
  <si>
    <t xml:space="preserve">Si desea que se revise información adicional antes de una fecha determinada, es posible que se apliquen tarifas adicionales de revisión urgente. </t>
  </si>
  <si>
    <t>La Revisión Urgente no garantiza la aprobación de su solicitud. Asegúrese de que toda la información sea completa y precisa en su envío; CCOF puede solicitar información adicional para aprobar su solicitud.</t>
  </si>
  <si>
    <t>ex: Múltiple</t>
  </si>
  <si>
    <t>Nombre del productor/preparador</t>
  </si>
  <si>
    <t>Dirección del productor/preparador</t>
  </si>
  <si>
    <t>Identificación NOP del productor/preparador</t>
  </si>
  <si>
    <t>Comentarios para CCOF</t>
  </si>
  <si>
    <t>Importador no residente</t>
  </si>
  <si>
    <t>Envío Individual o Múltiples Envíos</t>
  </si>
  <si>
    <t>Individual o Múltiple</t>
  </si>
  <si>
    <r>
      <t xml:space="preserve">• Para consultar sobre el estado de su solicitud, llame por teléfono o envíe un correo electrónico a </t>
    </r>
    <r>
      <rPr>
        <b/>
        <sz val="9"/>
        <color rgb="FF0070C0"/>
        <rFont val="Arial"/>
        <family val="2"/>
      </rPr>
      <t>export@ccof.org</t>
    </r>
    <r>
      <rPr>
        <sz val="9"/>
        <color theme="1"/>
        <rFont val="Arial"/>
        <family val="2"/>
      </rPr>
      <t xml:space="preserve">. </t>
    </r>
    <r>
      <rPr>
        <b/>
        <sz val="9"/>
        <color theme="1"/>
        <rFont val="Arial"/>
        <family val="2"/>
      </rPr>
      <t>No vuelva a enviar los archivos de solicitud de exportación.</t>
    </r>
  </si>
  <si>
    <t>Complete la plantilla a continuación, comenzando en la línea 5. Ingrese la información de un certificado por línea. No combine celdas. Debe solicitar un certificado por cada código HTS de 10 dígitos.</t>
  </si>
  <si>
    <t>• La tarifa de cada certificado se facturará al cliente certificado por CCOF a un precio de $85 por certificado de envío único y $110 por certificado de mas de un envío.</t>
  </si>
  <si>
    <t>•  Si CCOF no puede responder a su solicitud en dos días hábiles, no se le cobrará una tarifa por procesamiento urgente.</t>
  </si>
  <si>
    <t>ej: MM/DD/AAAA
07/15/2026</t>
  </si>
  <si>
    <t>MM/DD/AAAA
08/31/2026</t>
  </si>
  <si>
    <t>0702004002</t>
  </si>
  <si>
    <t>El mismo que el exportador</t>
  </si>
  <si>
    <t xml:space="preserve">Cuadro 10. Opcional. Aquí puede añadirse el número total estimado de contenedores (contenedores de transporte, cargas de camión, vagones de ferrocarril o bodegas de barco). No se trata de una estimación de cajas, tarimas o cajas de producto. </t>
  </si>
  <si>
    <t>Cuadro 9. Escriba el peso total estimado en kilogramos del producto desde la fecha de inicio hasta la fecha final. Debe realizar un seguimiento de los envíos asociados a este certificado para asegurarse de que no supera esta cantidad. El registro de seguimiento se verificará en la inspección. Puede solicitar cambios.</t>
  </si>
  <si>
    <r>
      <t xml:space="preserve">Cuadro 12. Escriba el código HTS (Harmonized Tariff Schedule) completo de </t>
    </r>
    <r>
      <rPr>
        <b/>
        <i/>
        <sz val="10"/>
        <rFont val="Arial"/>
        <family val="2"/>
      </rPr>
      <t>10 dígitos</t>
    </r>
    <r>
      <rPr>
        <i/>
        <sz val="10"/>
        <rFont val="Arial"/>
        <family val="2"/>
      </rPr>
      <t xml:space="preserve"> para las importaciones de EE.UU., sin puntuación. Si el código HTS cambia a lo largo del año, deberá solicitar un certificado diferente cada vez que cambie (ej: tomate, pepino, fresa). Trabaje con su agente de aduanas de importación para encontrar el código HTS por nombre de producto en la Lista Arancelaria Armonizada de la USITC en hts.usitc.gov. Asegúrese de utilizar el código HTS de productos orgánicos cuando esté disponible.</t>
    </r>
  </si>
  <si>
    <t>Organic Red Grape Tomatoes, marca Great Produce, clamshell de 1lb; Organic Yellow Grape Tomatoes, marca Joe's Favorite, bolsas de 8oz</t>
  </si>
  <si>
    <t xml:space="preserve">Cuadro 7. Si el importador está certificado, busque este número de 10 dígitos en la base de datos de integridad orgánica del USDA www.organic.ams.usda.gov/integrity. </t>
  </si>
  <si>
    <t>Cuadro 14. El productor/preparador debe estar certificado. Escriba el número de identificación NOP de 10- dígitos del manejador final. Busque este número en la Base de Datos de Integridad Orgánica del USDA www.organic.ams.usda.gov/integrity. Si es el mismo que el del exportador, déjelo en blanco.</t>
  </si>
  <si>
    <t>Cuadro 7. Escriba el nombre exacto del importador registrado (Importer of Record) que importará el producto a EE.UU. .</t>
  </si>
  <si>
    <t>Cuadro 7 y 2. Escriba la dirección del importador registrado.</t>
  </si>
  <si>
    <t xml:space="preserve">Cuadro 14. Escriba el manejador final del producto antes de su exportación a EE.UU. (es decir, en México o Canadá). Esta NO es la operación en EE. UU. que recibe el producto. Si usted actúa como intermediario de productos, debe indicar su proveedor o la última instalación de almacenamiento certificada. Si es el mismo que el exportador, escriba «el mismo que el exportador». </t>
  </si>
  <si>
    <t>Cuadro 14. Escriba la dirección del manejador final del producto antes de su exportación a EE.UU. (es decir, en México o Canadá). Si es la misma que la del exportador, escriba «la misma que la del exportador».</t>
  </si>
  <si>
    <t>Cuadro 5. Escriba el nombre exacto del exportador registrado.</t>
  </si>
  <si>
    <t>Cuadro 5. Escriba la dirección del exportador registrado.</t>
  </si>
  <si>
    <t>Cuadro 5. El exportador debe estar certificado. Busque este número de 10 dígitos en la base de datos de integridad orgánica del USDA www.organic.ams.usda.gov/integrity</t>
  </si>
  <si>
    <t xml:space="preserve">Cuadro 3. Escriba el mes, el dia y el año. Para un envío individual, indique la fecha de envío.  Para múltipes envíos, indique la fecha del primer envío. </t>
  </si>
  <si>
    <t xml:space="preserve">Cuadro 6. Escriba el país de exportación </t>
  </si>
  <si>
    <t>Escriba aquí cualquier información adicional que deba ser considerada. Si desea una revisión URGENTE, indique Mismo Día o Dos Días Hábiles, y asegúrese de escribir URGENTE en la línea de asunto de su correo electrónico. Si el importador registrado se encuentra fuera de los Estados Unidos, confirme aquí que se trata de un importador no residente (extranjero).</t>
  </si>
  <si>
    <t>Informacion del Envío</t>
  </si>
  <si>
    <t xml:space="preserve">Cuadro 3. Escriba el mes, el día y el año. Para un envío individual, debe ingresar un rango de fechas que abarque todo el plazo de envío. El certificado debe ser válido al momento de la entrada en ACE. Una vez que finaliza el período de validez, el certificado caduca y no debe ingresarse en ACE. Comuníquese con export@ccof.org para solicitar una prórroga antes de que venza el período de validez, en caso de que se prevean retrasos. Para múltiples envíos, indique el intervalo de fechas de las exportaciones (p.ej. un mes, la temporada de cosecha, no más de un año). Si el código HTS cambia, indique la última fecha en que se aplica el código HTS. </t>
  </si>
  <si>
    <t>Cuadro 11. Escriba el nombre del producto en inglés exactamente como aparecerá en el Certificado de Importación NOP, tal como está clasificado en el código del Sistema Arancelario Armonizado (HTS) cubierto por este certificado de importación. Debe emitirse un Certificado de Importación NOP por cada código HTS. Incluya la declaración de etiquetado del NOP USDA: "100% Orgánico,"  "Organico" o "Hecho con ingredientes orgánicos". Sea específico: nombre de la marca, tamaño, variedad, color, características distintivas, forma, número de unidades, etc., para cada producto que se vaya a exportar bajo este código HTS.</t>
  </si>
  <si>
    <t>Cuadro 13. El número de lote, año del cultivo, el  número de contrato, el número de vuelo, el número o nombre del buque, el número del contenedor, las facturas de transporte de carga con la información de carga u otra documentación que vincule claramente el certificado con los envíos aprobados.</t>
  </si>
  <si>
    <t>Fecha de inicio 
del certificado</t>
  </si>
  <si>
    <t>Fecha de vencimiento 
del certificado</t>
  </si>
  <si>
    <t>Lot #2025-0615ORG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</si>
</sst>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9"/>
      <color rgb="FF0070C0"/>
      <name val="Arial"/>
      <family val="2"/>
    </font>
    <font>
      <b/>
      <sz val="9"/>
      <color theme="1"/>
      <name val="Arial"/>
      <family val="2"/>
    </font>
    <font>
      <sz val="11"/>
      <color theme="0" tint="-0.34998626667073579"/>
      <name val="Calibri"/>
      <family val="2"/>
    </font>
    <font>
      <sz val="11"/>
      <color theme="0" tint="-0.34998626667073579"/>
      <name val="Aptos Narrow"/>
      <family val="2"/>
      <scheme val="minor"/>
    </font>
    <font>
      <b/>
      <sz val="11"/>
      <name val="Aptos Narrow"/>
      <family val="2"/>
      <scheme val="minor"/>
    </font>
    <font>
      <sz val="11"/>
      <name val="Aptos Narrow"/>
      <family val="2"/>
      <scheme val="minor"/>
    </font>
    <font>
      <sz val="11"/>
      <color rgb="FF00B050"/>
      <name val="Aptos Narrow"/>
      <family val="2"/>
      <scheme val="minor"/>
    </font>
    <font>
      <i/>
      <sz val="11"/>
      <name val="Calibri"/>
      <family val="2"/>
    </font>
    <font>
      <i/>
      <sz val="11"/>
      <color rgb="FF00B050"/>
      <name val="Calibri"/>
      <family val="2"/>
    </font>
    <font>
      <b/>
      <i/>
      <sz val="11"/>
      <name val="Calibri"/>
      <family val="2"/>
    </font>
    <font>
      <i/>
      <sz val="11"/>
      <name val="Aptos Narrow"/>
      <family val="2"/>
      <scheme val="minor"/>
    </font>
    <font>
      <b/>
      <i/>
      <sz val="11"/>
      <name val="Aptos Narrow"/>
      <family val="2"/>
      <scheme val="minor"/>
    </font>
    <font>
      <i/>
      <strike/>
      <sz val="11"/>
      <name val="Aptos Narrow"/>
      <family val="2"/>
      <scheme val="minor"/>
    </font>
    <font>
      <sz val="9"/>
      <color rgb="FFFF0000"/>
      <name val="Arial"/>
      <family val="2"/>
    </font>
    <font>
      <sz val="9"/>
      <name val="Arial"/>
      <family val="2"/>
    </font>
    <font>
      <b/>
      <sz val="9"/>
      <name val="Arial"/>
      <family val="2"/>
    </font>
    <font>
      <b/>
      <sz val="11"/>
      <name val="Arial"/>
      <family val="2"/>
    </font>
    <font>
      <i/>
      <sz val="10"/>
      <name val="Arial"/>
      <family val="2"/>
    </font>
    <font>
      <b/>
      <i/>
      <sz val="10"/>
      <name val="Arial"/>
      <family val="2"/>
    </font>
  </fonts>
  <fills count="18">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A7A3F5"/>
        <bgColor indexed="64"/>
      </patternFill>
    </fill>
    <fill>
      <patternFill patternType="solid">
        <fgColor rgb="FFCFACEC"/>
        <bgColor indexed="64"/>
      </patternFill>
    </fill>
    <fill>
      <patternFill patternType="solid">
        <fgColor rgb="FFCCCCFF"/>
        <bgColor indexed="64"/>
      </patternFill>
    </fill>
    <fill>
      <patternFill patternType="solid">
        <fgColor rgb="FFCC99F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9D9D9"/>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D0D0D0"/>
        <bgColor rgb="FF000000"/>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auto="1"/>
      </top>
      <bottom style="double">
        <color auto="1"/>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88">
    <xf numFmtId="0" fontId="0" fillId="0" borderId="0" xfId="0"/>
    <xf numFmtId="0" fontId="2" fillId="0" borderId="0" xfId="0" applyFont="1"/>
    <xf numFmtId="0" fontId="4" fillId="0" borderId="0" xfId="0" applyFont="1"/>
    <xf numFmtId="0" fontId="4" fillId="0" borderId="0" xfId="0" applyFont="1" applyAlignment="1">
      <alignment horizontal="right"/>
    </xf>
    <xf numFmtId="0" fontId="7" fillId="0" borderId="4" xfId="0" applyFont="1" applyBorder="1" applyAlignment="1">
      <alignment vertical="top" wrapText="1"/>
    </xf>
    <xf numFmtId="0" fontId="7" fillId="2" borderId="4" xfId="0" applyFont="1" applyFill="1" applyBorder="1" applyAlignment="1">
      <alignment vertical="top" wrapText="1"/>
    </xf>
    <xf numFmtId="0" fontId="7" fillId="3" borderId="4" xfId="0" applyFont="1" applyFill="1" applyBorder="1" applyAlignment="1">
      <alignment vertical="top" wrapText="1"/>
    </xf>
    <xf numFmtId="0" fontId="8" fillId="2" borderId="4" xfId="0" applyFont="1" applyFill="1" applyBorder="1" applyAlignment="1">
      <alignment vertical="top"/>
    </xf>
    <xf numFmtId="0" fontId="8" fillId="2" borderId="4" xfId="0" applyFont="1" applyFill="1" applyBorder="1" applyAlignment="1">
      <alignment horizontal="left" vertical="top" wrapText="1"/>
    </xf>
    <xf numFmtId="49" fontId="8" fillId="0" borderId="4" xfId="0" applyNumberFormat="1" applyFont="1" applyBorder="1" applyAlignment="1">
      <alignment horizontal="left" vertical="top" wrapText="1"/>
    </xf>
    <xf numFmtId="0" fontId="9" fillId="4" borderId="4"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9" borderId="4" xfId="0" applyFont="1" applyFill="1" applyBorder="1" applyAlignment="1">
      <alignment horizontal="left" vertical="top" wrapText="1"/>
    </xf>
    <xf numFmtId="0" fontId="9" fillId="10" borderId="4" xfId="0" applyFont="1" applyFill="1" applyBorder="1" applyAlignment="1">
      <alignment horizontal="left" vertical="top" wrapText="1"/>
    </xf>
    <xf numFmtId="0" fontId="9" fillId="11" borderId="4" xfId="0" applyFont="1" applyFill="1" applyBorder="1" applyAlignment="1">
      <alignment horizontal="left" vertical="top" wrapText="1"/>
    </xf>
    <xf numFmtId="0" fontId="9" fillId="12" borderId="4" xfId="0" applyFont="1" applyFill="1" applyBorder="1" applyAlignment="1">
      <alignment horizontal="left" vertical="top" wrapText="1"/>
    </xf>
    <xf numFmtId="0" fontId="9" fillId="13" borderId="4" xfId="0" applyFont="1" applyFill="1" applyBorder="1" applyAlignment="1">
      <alignment horizontal="left" vertical="top" wrapText="1"/>
    </xf>
    <xf numFmtId="49" fontId="9" fillId="0" borderId="4" xfId="0" applyNumberFormat="1" applyFont="1" applyBorder="1" applyAlignment="1">
      <alignment horizontal="left" vertical="top" wrapText="1"/>
    </xf>
    <xf numFmtId="0" fontId="10" fillId="0" borderId="5" xfId="0" applyFont="1" applyBorder="1" applyAlignment="1">
      <alignment horizontal="left" vertical="top" wrapText="1"/>
    </xf>
    <xf numFmtId="0" fontId="10" fillId="3" borderId="5" xfId="0" applyFont="1" applyFill="1" applyBorder="1" applyAlignment="1">
      <alignment horizontal="left" vertical="top" wrapText="1"/>
    </xf>
    <xf numFmtId="0" fontId="10" fillId="14" borderId="5" xfId="0" applyFont="1" applyFill="1" applyBorder="1" applyAlignment="1">
      <alignment horizontal="left" vertical="top" wrapText="1"/>
    </xf>
    <xf numFmtId="0" fontId="10" fillId="0" borderId="4" xfId="0" applyFont="1" applyBorder="1" applyAlignment="1">
      <alignment horizontal="left" vertical="top" wrapText="1"/>
    </xf>
    <xf numFmtId="0" fontId="11" fillId="0" borderId="5" xfId="0" applyFont="1" applyBorder="1" applyAlignment="1">
      <alignment horizontal="left" vertical="top" wrapText="1"/>
    </xf>
    <xf numFmtId="49" fontId="10" fillId="0" borderId="5" xfId="0" applyNumberFormat="1" applyFont="1" applyBorder="1" applyAlignment="1">
      <alignment horizontal="left" vertical="top" wrapText="1"/>
    </xf>
    <xf numFmtId="0" fontId="12" fillId="0" borderId="6" xfId="0" applyFont="1" applyBorder="1" applyAlignment="1">
      <alignment horizontal="left" vertical="top" wrapText="1"/>
    </xf>
    <xf numFmtId="0" fontId="12" fillId="3" borderId="6" xfId="0" applyFont="1" applyFill="1" applyBorder="1" applyAlignment="1">
      <alignment horizontal="left" vertical="top" wrapText="1"/>
    </xf>
    <xf numFmtId="0" fontId="15" fillId="3" borderId="6" xfId="0" applyFont="1" applyFill="1" applyBorder="1" applyAlignment="1">
      <alignment horizontal="left" vertical="top" wrapText="1"/>
    </xf>
    <xf numFmtId="0" fontId="15" fillId="0" borderId="6" xfId="0" applyFont="1" applyBorder="1" applyAlignment="1">
      <alignment horizontal="left" vertical="top" wrapText="1"/>
    </xf>
    <xf numFmtId="0" fontId="15" fillId="0" borderId="6" xfId="0" applyFont="1" applyBorder="1" applyAlignment="1" applyProtection="1">
      <alignment vertical="top" wrapText="1"/>
      <protection locked="0"/>
    </xf>
    <xf numFmtId="0" fontId="17" fillId="0" borderId="6" xfId="0" applyFont="1" applyBorder="1" applyAlignment="1">
      <alignment horizontal="left" vertical="top" wrapText="1"/>
    </xf>
    <xf numFmtId="0" fontId="15" fillId="0" borderId="6" xfId="0" applyFont="1" applyBorder="1" applyAlignment="1">
      <alignment vertical="top" wrapText="1"/>
    </xf>
    <xf numFmtId="0" fontId="16" fillId="0" borderId="6" xfId="0" applyFont="1" applyBorder="1" applyAlignment="1">
      <alignment horizontal="left" vertical="top" wrapText="1"/>
    </xf>
    <xf numFmtId="0" fontId="10" fillId="0" borderId="6" xfId="0" applyFont="1" applyBorder="1" applyAlignment="1">
      <alignment horizontal="left" vertical="top" wrapText="1"/>
    </xf>
    <xf numFmtId="0" fontId="15" fillId="3" borderId="6" xfId="0" applyFont="1" applyFill="1" applyBorder="1" applyAlignment="1">
      <alignment vertical="top" wrapText="1"/>
    </xf>
    <xf numFmtId="0" fontId="16" fillId="3" borderId="6" xfId="0" applyFont="1" applyFill="1" applyBorder="1" applyAlignment="1">
      <alignment horizontal="left" vertical="top" wrapText="1"/>
    </xf>
    <xf numFmtId="49" fontId="15" fillId="0" borderId="6" xfId="0" applyNumberFormat="1" applyFont="1" applyBorder="1" applyAlignment="1">
      <alignment horizontal="left" vertical="top" wrapText="1"/>
    </xf>
    <xf numFmtId="0" fontId="10" fillId="3" borderId="4" xfId="0" applyFont="1" applyFill="1" applyBorder="1" applyAlignment="1">
      <alignment horizontal="left" vertical="top" wrapText="1"/>
    </xf>
    <xf numFmtId="0" fontId="10" fillId="14" borderId="4" xfId="0" applyFont="1" applyFill="1"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horizontal="left" vertical="top" wrapText="1"/>
    </xf>
    <xf numFmtId="49" fontId="10" fillId="0" borderId="4" xfId="0" applyNumberFormat="1" applyFont="1" applyBorder="1" applyAlignment="1">
      <alignment horizontal="left" vertical="top" wrapText="1"/>
    </xf>
    <xf numFmtId="49" fontId="10" fillId="3" borderId="4" xfId="0" applyNumberFormat="1" applyFont="1" applyFill="1" applyBorder="1" applyAlignment="1">
      <alignment horizontal="left" vertical="top" wrapText="1"/>
    </xf>
    <xf numFmtId="49" fontId="10" fillId="14" borderId="4" xfId="0" applyNumberFormat="1" applyFont="1" applyFill="1" applyBorder="1" applyAlignment="1">
      <alignment horizontal="left" vertical="top" wrapText="1"/>
    </xf>
    <xf numFmtId="49" fontId="0" fillId="0" borderId="4" xfId="0" applyNumberFormat="1" applyBorder="1" applyAlignment="1">
      <alignment horizontal="left" vertical="top" wrapText="1"/>
    </xf>
    <xf numFmtId="49" fontId="0" fillId="3" borderId="4" xfId="0" applyNumberFormat="1" applyFill="1" applyBorder="1" applyAlignment="1">
      <alignment horizontal="left" vertical="top" wrapText="1"/>
    </xf>
    <xf numFmtId="0" fontId="4" fillId="0" borderId="0" xfId="0" applyFont="1" applyAlignment="1">
      <alignment horizontal="left"/>
    </xf>
    <xf numFmtId="0" fontId="3" fillId="0" borderId="0" xfId="0" applyFont="1"/>
    <xf numFmtId="0" fontId="1" fillId="0" borderId="0" xfId="0" applyFont="1"/>
    <xf numFmtId="14" fontId="2" fillId="0" borderId="0" xfId="0" applyNumberFormat="1" applyFont="1" applyAlignment="1" applyProtection="1">
      <alignment wrapText="1"/>
      <protection locked="0"/>
    </xf>
    <xf numFmtId="0" fontId="2" fillId="0" borderId="0" xfId="0" applyFont="1" applyAlignment="1" applyProtection="1">
      <alignment wrapText="1"/>
      <protection locked="0"/>
    </xf>
    <xf numFmtId="49" fontId="2" fillId="0" borderId="0" xfId="0" applyNumberFormat="1" applyFont="1" applyAlignment="1" applyProtection="1">
      <alignment wrapText="1"/>
      <protection locked="0"/>
    </xf>
    <xf numFmtId="14" fontId="2" fillId="0" borderId="3" xfId="0" applyNumberFormat="1"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3" xfId="0" applyNumberFormat="1"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0" fontId="18" fillId="0" borderId="0" xfId="0" applyFont="1" applyAlignment="1">
      <alignment horizontal="left"/>
    </xf>
    <xf numFmtId="0" fontId="19" fillId="0" borderId="0" xfId="0" applyFont="1"/>
    <xf numFmtId="0" fontId="20" fillId="0" borderId="0" xfId="0" applyFont="1" applyAlignment="1">
      <alignment horizontal="left"/>
    </xf>
    <xf numFmtId="0" fontId="21" fillId="0" borderId="0" xfId="0" applyFont="1"/>
    <xf numFmtId="0" fontId="19" fillId="0" borderId="0" xfId="0" applyFont="1" applyAlignment="1">
      <alignment horizontal="left"/>
    </xf>
    <xf numFmtId="0" fontId="19" fillId="0" borderId="0" xfId="0" applyFont="1" applyAlignment="1">
      <alignment horizontal="left" wrapText="1"/>
    </xf>
    <xf numFmtId="0" fontId="21" fillId="0" borderId="0" xfId="0" applyFont="1" applyAlignment="1" applyProtection="1">
      <alignment vertical="top" wrapText="1"/>
      <protection locked="0"/>
    </xf>
    <xf numFmtId="0" fontId="22" fillId="0" borderId="0" xfId="0" applyFont="1" applyAlignment="1" applyProtection="1">
      <alignment vertical="top" wrapText="1"/>
      <protection locked="0"/>
    </xf>
    <xf numFmtId="0" fontId="22" fillId="0" borderId="0" xfId="0" applyFont="1" applyAlignment="1" applyProtection="1">
      <alignment wrapText="1"/>
      <protection locked="0"/>
    </xf>
    <xf numFmtId="14" fontId="2" fillId="0" borderId="0" xfId="0" applyNumberFormat="1" applyFont="1"/>
    <xf numFmtId="14" fontId="2" fillId="0" borderId="0" xfId="0" applyNumberFormat="1" applyFont="1" applyAlignment="1">
      <alignment wrapText="1"/>
    </xf>
    <xf numFmtId="0" fontId="2" fillId="0" borderId="0" xfId="0" applyFont="1" applyAlignment="1">
      <alignment wrapText="1"/>
    </xf>
    <xf numFmtId="49" fontId="2" fillId="0" borderId="0" xfId="0" applyNumberFormat="1" applyFont="1" applyAlignment="1">
      <alignment wrapText="1"/>
    </xf>
    <xf numFmtId="0" fontId="21" fillId="15" borderId="1" xfId="0" applyFont="1" applyFill="1" applyBorder="1" applyAlignment="1">
      <alignment horizontal="center" vertical="top" wrapText="1"/>
    </xf>
    <xf numFmtId="14" fontId="21" fillId="15" borderId="1" xfId="0" applyNumberFormat="1" applyFont="1" applyFill="1" applyBorder="1" applyAlignment="1">
      <alignment horizontal="center" vertical="center" wrapText="1"/>
    </xf>
    <xf numFmtId="0" fontId="21" fillId="15" borderId="1" xfId="0" applyFont="1" applyFill="1" applyBorder="1" applyAlignment="1">
      <alignment horizontal="center" vertical="center" wrapText="1"/>
    </xf>
    <xf numFmtId="49" fontId="21" fillId="15" borderId="1" xfId="0" applyNumberFormat="1" applyFont="1" applyFill="1" applyBorder="1" applyAlignment="1">
      <alignment horizontal="center" vertical="center" wrapText="1"/>
    </xf>
    <xf numFmtId="0" fontId="22" fillId="16" borderId="1" xfId="0" applyFont="1" applyFill="1" applyBorder="1" applyAlignment="1">
      <alignment vertical="top" wrapText="1"/>
    </xf>
    <xf numFmtId="14" fontId="22" fillId="16" borderId="1" xfId="0" applyNumberFormat="1" applyFont="1" applyFill="1" applyBorder="1" applyAlignment="1">
      <alignment vertical="top" wrapText="1"/>
    </xf>
    <xf numFmtId="0" fontId="22" fillId="16" borderId="1" xfId="0" applyFont="1" applyFill="1" applyBorder="1" applyAlignment="1">
      <alignment horizontal="left" vertical="top" wrapText="1"/>
    </xf>
    <xf numFmtId="49" fontId="22" fillId="16" borderId="1" xfId="0" applyNumberFormat="1" applyFont="1" applyFill="1" applyBorder="1" applyAlignment="1">
      <alignment vertical="top" wrapText="1"/>
    </xf>
    <xf numFmtId="0" fontId="22" fillId="16" borderId="7" xfId="0" applyFont="1" applyFill="1" applyBorder="1" applyAlignment="1">
      <alignment vertical="top" wrapText="1"/>
    </xf>
    <xf numFmtId="0" fontId="22" fillId="16" borderId="1" xfId="0" applyFont="1" applyFill="1" applyBorder="1" applyAlignment="1">
      <alignment wrapText="1"/>
    </xf>
    <xf numFmtId="0" fontId="22" fillId="17" borderId="1" xfId="0" applyFont="1" applyFill="1" applyBorder="1" applyAlignment="1">
      <alignment wrapText="1"/>
    </xf>
    <xf numFmtId="14" fontId="22" fillId="16" borderId="1" xfId="0" applyNumberFormat="1" applyFont="1" applyFill="1" applyBorder="1" applyAlignment="1">
      <alignment wrapText="1"/>
    </xf>
    <xf numFmtId="0" fontId="22" fillId="16" borderId="1" xfId="0" applyFont="1" applyFill="1" applyBorder="1"/>
    <xf numFmtId="49" fontId="22" fillId="16" borderId="1" xfId="0" quotePrefix="1" applyNumberFormat="1" applyFont="1" applyFill="1" applyBorder="1" applyAlignment="1">
      <alignment wrapText="1"/>
    </xf>
    <xf numFmtId="0" fontId="22" fillId="16" borderId="8" xfId="0" applyFont="1"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wartwood, Stacy - MRP-AMS" id="{A3E365B3-47E9-4DC2-B281-98F28BAC31A5}" userId="S::stacy.swartwood@usda.gov::f6031a72-940e-494e-ad72-5dd7d1fb608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0-24T06:30:06.68" personId="{A3E365B3-47E9-4DC2-B281-98F28BAC31A5}" id="{037F4CFC-D2D9-4297-B8ED-64135C759F64}">
    <text>Red columns are hidden in final versions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8EEA-8A87-4129-AB8F-C858F6820F51}">
  <dimension ref="A1:B32"/>
  <sheetViews>
    <sheetView zoomScaleNormal="100" workbookViewId="0">
      <selection activeCell="A29" sqref="A29"/>
    </sheetView>
  </sheetViews>
  <sheetFormatPr defaultRowHeight="15" x14ac:dyDescent="0.25"/>
  <cols>
    <col min="1" max="1" width="137.42578125" customWidth="1"/>
    <col min="2" max="2" width="43.42578125" customWidth="1"/>
  </cols>
  <sheetData>
    <row r="1" spans="1:2" ht="18" x14ac:dyDescent="0.25">
      <c r="A1" s="49" t="s">
        <v>271</v>
      </c>
      <c r="B1" s="1"/>
    </row>
    <row r="2" spans="1:2" x14ac:dyDescent="0.25">
      <c r="A2" s="2"/>
      <c r="B2" s="1"/>
    </row>
    <row r="3" spans="1:2" x14ac:dyDescent="0.25">
      <c r="A3" s="50" t="s">
        <v>272</v>
      </c>
      <c r="B3" s="1"/>
    </row>
    <row r="4" spans="1:2" x14ac:dyDescent="0.25">
      <c r="A4" s="2" t="s">
        <v>273</v>
      </c>
      <c r="B4" s="1"/>
    </row>
    <row r="5" spans="1:2" x14ac:dyDescent="0.25">
      <c r="A5" s="2" t="s">
        <v>274</v>
      </c>
      <c r="B5" s="1"/>
    </row>
    <row r="6" spans="1:2" x14ac:dyDescent="0.25">
      <c r="A6" s="2" t="s">
        <v>275</v>
      </c>
      <c r="B6" s="1"/>
    </row>
    <row r="7" spans="1:2" x14ac:dyDescent="0.25">
      <c r="A7" s="2" t="s">
        <v>276</v>
      </c>
      <c r="B7" s="1"/>
    </row>
    <row r="8" spans="1:2" x14ac:dyDescent="0.25">
      <c r="A8" s="2" t="s">
        <v>277</v>
      </c>
      <c r="B8" s="1"/>
    </row>
    <row r="9" spans="1:2" x14ac:dyDescent="0.25">
      <c r="A9" s="2" t="s">
        <v>278</v>
      </c>
      <c r="B9" s="1"/>
    </row>
    <row r="10" spans="1:2" x14ac:dyDescent="0.25">
      <c r="A10" s="2"/>
      <c r="B10" s="1"/>
    </row>
    <row r="11" spans="1:2" ht="18" customHeight="1" x14ac:dyDescent="0.25">
      <c r="A11" s="2"/>
      <c r="B11" s="2"/>
    </row>
    <row r="12" spans="1:2" ht="18" customHeight="1" x14ac:dyDescent="0.25">
      <c r="A12" s="50" t="s">
        <v>281</v>
      </c>
      <c r="B12" s="2"/>
    </row>
    <row r="13" spans="1:2" ht="17.25" customHeight="1" x14ac:dyDescent="0.25">
      <c r="A13" s="61" t="s">
        <v>283</v>
      </c>
      <c r="B13" s="2"/>
    </row>
    <row r="14" spans="1:2" x14ac:dyDescent="0.25">
      <c r="A14" s="2" t="s">
        <v>303</v>
      </c>
      <c r="B14" s="2"/>
    </row>
    <row r="15" spans="1:2" x14ac:dyDescent="0.25">
      <c r="A15" s="61" t="s">
        <v>305</v>
      </c>
      <c r="B15" s="2"/>
    </row>
    <row r="16" spans="1:2" x14ac:dyDescent="0.25">
      <c r="A16" s="48" t="s">
        <v>282</v>
      </c>
      <c r="B16" s="2"/>
    </row>
    <row r="17" spans="1:2" x14ac:dyDescent="0.25">
      <c r="A17" s="3"/>
      <c r="B17" s="2"/>
    </row>
    <row r="18" spans="1:2" x14ac:dyDescent="0.25">
      <c r="A18" s="63" t="s">
        <v>284</v>
      </c>
      <c r="B18" s="2"/>
    </row>
    <row r="19" spans="1:2" x14ac:dyDescent="0.25">
      <c r="A19" s="62" t="s">
        <v>285</v>
      </c>
      <c r="B19" s="2"/>
    </row>
    <row r="20" spans="1:2" x14ac:dyDescent="0.25">
      <c r="A20" s="60"/>
      <c r="B20" s="2"/>
    </row>
    <row r="21" spans="1:2" x14ac:dyDescent="0.25">
      <c r="A21" s="64" t="s">
        <v>286</v>
      </c>
      <c r="B21" s="2"/>
    </row>
    <row r="22" spans="1:2" x14ac:dyDescent="0.25">
      <c r="A22" s="64" t="s">
        <v>287</v>
      </c>
      <c r="B22" s="2"/>
    </row>
    <row r="23" spans="1:2" x14ac:dyDescent="0.25">
      <c r="A23" s="64" t="s">
        <v>288</v>
      </c>
      <c r="B23" s="2"/>
    </row>
    <row r="24" spans="1:2" x14ac:dyDescent="0.25">
      <c r="A24" s="64" t="s">
        <v>289</v>
      </c>
      <c r="B24" s="2"/>
    </row>
    <row r="25" spans="1:2" x14ac:dyDescent="0.25">
      <c r="A25" s="64"/>
      <c r="B25" s="1"/>
    </row>
    <row r="26" spans="1:2" x14ac:dyDescent="0.25">
      <c r="A26" s="64" t="s">
        <v>290</v>
      </c>
      <c r="B26" s="1"/>
    </row>
    <row r="27" spans="1:2" x14ac:dyDescent="0.25">
      <c r="A27" s="64" t="s">
        <v>291</v>
      </c>
      <c r="B27" s="1"/>
    </row>
    <row r="28" spans="1:2" x14ac:dyDescent="0.25">
      <c r="A28" s="64" t="s">
        <v>292</v>
      </c>
      <c r="B28" s="1"/>
    </row>
    <row r="29" spans="1:2" x14ac:dyDescent="0.25">
      <c r="A29" s="64" t="s">
        <v>306</v>
      </c>
      <c r="B29" s="1"/>
    </row>
    <row r="30" spans="1:2" x14ac:dyDescent="0.25">
      <c r="A30" s="64"/>
    </row>
    <row r="31" spans="1:2" ht="24.75" x14ac:dyDescent="0.25">
      <c r="A31" s="65" t="s">
        <v>294</v>
      </c>
    </row>
    <row r="32" spans="1:2" x14ac:dyDescent="0.25">
      <c r="A32" s="64" t="s">
        <v>293</v>
      </c>
    </row>
  </sheetData>
  <sheetProtection selectLockedCells="1" selectUnlockedCells="1"/>
  <pageMargins left="0.7" right="0.7" top="0.75" bottom="0.75" header="0.3" footer="0.3"/>
  <pageSetup orientation="portrait" horizontalDpi="4294967293" r:id="rId1"/>
  <headerFooter>
    <oddFooter>&amp;LNOPD01x-sp, V1, R4, 07/29/2026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B1" zoomScaleNormal="100" workbookViewId="0">
      <selection activeCell="I5" sqref="I5"/>
    </sheetView>
  </sheetViews>
  <sheetFormatPr defaultColWidth="9" defaultRowHeight="14.25" x14ac:dyDescent="0.2"/>
  <cols>
    <col min="1" max="1" width="12.7109375" style="52" customWidth="1"/>
    <col min="2" max="2" width="31.28515625" style="51" customWidth="1"/>
    <col min="3" max="3" width="39.85546875" style="51" customWidth="1"/>
    <col min="4" max="4" width="14.42578125" style="52" customWidth="1"/>
    <col min="5" max="5" width="19.7109375" style="52" customWidth="1"/>
    <col min="6" max="6" width="21.28515625" style="52" customWidth="1"/>
    <col min="7" max="7" width="30.7109375" style="52" customWidth="1"/>
    <col min="8" max="8" width="28.5703125" style="52" customWidth="1"/>
    <col min="9" max="10" width="30.7109375" style="52" customWidth="1"/>
    <col min="11" max="11" width="18.42578125" style="52" customWidth="1"/>
    <col min="12" max="12" width="20.28515625" style="52" customWidth="1"/>
    <col min="13" max="13" width="30.7109375" style="52" customWidth="1"/>
    <col min="14" max="14" width="53.42578125" style="52" customWidth="1"/>
    <col min="15" max="15" width="34.7109375" style="53" customWidth="1"/>
    <col min="16" max="16" width="27.140625" style="52" customWidth="1"/>
    <col min="17" max="17" width="22.85546875" style="52" customWidth="1"/>
    <col min="18" max="18" width="23" style="52" bestFit="1" customWidth="1"/>
    <col min="19" max="19" width="35.140625" style="52" customWidth="1"/>
    <col min="20" max="20" width="18.85546875" style="52" customWidth="1"/>
    <col min="21" max="21" width="22.42578125" style="52" customWidth="1"/>
    <col min="22" max="16384" width="9" style="52"/>
  </cols>
  <sheetData>
    <row r="1" spans="1:19" ht="15" thickBot="1" x14ac:dyDescent="0.25">
      <c r="A1" s="69" t="s">
        <v>304</v>
      </c>
      <c r="B1" s="1"/>
      <c r="C1" s="70"/>
      <c r="D1" s="71"/>
      <c r="E1" s="71"/>
      <c r="F1" s="71"/>
      <c r="G1" s="71"/>
      <c r="H1" s="71"/>
      <c r="I1" s="71"/>
      <c r="J1" s="71"/>
      <c r="K1" s="71"/>
      <c r="L1" s="71"/>
      <c r="M1" s="71"/>
      <c r="N1" s="71"/>
      <c r="O1" s="72"/>
      <c r="P1" s="71"/>
      <c r="Q1" s="71"/>
      <c r="R1" s="71"/>
      <c r="S1" s="71"/>
    </row>
    <row r="2" spans="1:19" s="66" customFormat="1" ht="60.75" thickBot="1" x14ac:dyDescent="0.3">
      <c r="A2" s="73" t="s">
        <v>301</v>
      </c>
      <c r="B2" s="74" t="s">
        <v>331</v>
      </c>
      <c r="C2" s="74" t="s">
        <v>332</v>
      </c>
      <c r="D2" s="75" t="s">
        <v>259</v>
      </c>
      <c r="E2" s="75" t="s">
        <v>260</v>
      </c>
      <c r="F2" s="75" t="s">
        <v>261</v>
      </c>
      <c r="G2" s="75" t="s">
        <v>262</v>
      </c>
      <c r="H2" s="75" t="s">
        <v>296</v>
      </c>
      <c r="I2" s="75" t="s">
        <v>297</v>
      </c>
      <c r="J2" s="75" t="s">
        <v>298</v>
      </c>
      <c r="K2" s="75" t="s">
        <v>263</v>
      </c>
      <c r="L2" s="75" t="s">
        <v>264</v>
      </c>
      <c r="M2" s="75" t="s">
        <v>279</v>
      </c>
      <c r="N2" s="75" t="s">
        <v>265</v>
      </c>
      <c r="O2" s="76" t="s">
        <v>280</v>
      </c>
      <c r="P2" s="75" t="s">
        <v>266</v>
      </c>
      <c r="Q2" s="75" t="s">
        <v>267</v>
      </c>
      <c r="R2" s="75" t="s">
        <v>327</v>
      </c>
      <c r="S2" s="75" t="s">
        <v>299</v>
      </c>
    </row>
    <row r="3" spans="1:19" s="67" customFormat="1" ht="204.75" thickBot="1" x14ac:dyDescent="0.3">
      <c r="A3" s="77" t="s">
        <v>302</v>
      </c>
      <c r="B3" s="78" t="s">
        <v>324</v>
      </c>
      <c r="C3" s="78" t="s">
        <v>328</v>
      </c>
      <c r="D3" s="79" t="s">
        <v>325</v>
      </c>
      <c r="E3" s="77" t="s">
        <v>321</v>
      </c>
      <c r="F3" s="77" t="s">
        <v>322</v>
      </c>
      <c r="G3" s="77" t="s">
        <v>323</v>
      </c>
      <c r="H3" s="79" t="s">
        <v>319</v>
      </c>
      <c r="I3" s="79" t="s">
        <v>320</v>
      </c>
      <c r="J3" s="77" t="s">
        <v>316</v>
      </c>
      <c r="K3" s="79" t="s">
        <v>317</v>
      </c>
      <c r="L3" s="79" t="s">
        <v>318</v>
      </c>
      <c r="M3" s="77" t="s">
        <v>315</v>
      </c>
      <c r="N3" s="77" t="s">
        <v>329</v>
      </c>
      <c r="O3" s="80" t="s">
        <v>313</v>
      </c>
      <c r="P3" s="77" t="s">
        <v>312</v>
      </c>
      <c r="Q3" s="77" t="s">
        <v>311</v>
      </c>
      <c r="R3" s="77" t="s">
        <v>330</v>
      </c>
      <c r="S3" s="81" t="s">
        <v>326</v>
      </c>
    </row>
    <row r="4" spans="1:19" s="68" customFormat="1" ht="45.75" customHeight="1" thickBot="1" x14ac:dyDescent="0.25">
      <c r="A4" s="82" t="s">
        <v>295</v>
      </c>
      <c r="B4" s="83" t="s">
        <v>307</v>
      </c>
      <c r="C4" s="84" t="s">
        <v>308</v>
      </c>
      <c r="D4" s="82" t="s">
        <v>268</v>
      </c>
      <c r="E4" s="82" t="s">
        <v>0</v>
      </c>
      <c r="F4" s="82" t="s">
        <v>269</v>
      </c>
      <c r="G4" s="82">
        <v>1234567890</v>
      </c>
      <c r="H4" s="82" t="s">
        <v>310</v>
      </c>
      <c r="I4" s="85" t="s">
        <v>310</v>
      </c>
      <c r="J4" s="82">
        <v>1234567890</v>
      </c>
      <c r="K4" s="82" t="s">
        <v>1</v>
      </c>
      <c r="L4" s="82" t="s">
        <v>2</v>
      </c>
      <c r="M4" s="82">
        <v>1234567899</v>
      </c>
      <c r="N4" s="82" t="s">
        <v>314</v>
      </c>
      <c r="O4" s="86" t="s">
        <v>309</v>
      </c>
      <c r="P4" s="82">
        <v>5000</v>
      </c>
      <c r="Q4" s="82" t="s">
        <v>270</v>
      </c>
      <c r="R4" s="87" t="s">
        <v>333</v>
      </c>
      <c r="S4" s="82" t="s">
        <v>300</v>
      </c>
    </row>
    <row r="5" spans="1:19" x14ac:dyDescent="0.2">
      <c r="A5" s="55"/>
      <c r="B5" s="54"/>
      <c r="C5" s="54"/>
      <c r="D5" s="55"/>
      <c r="E5" s="55"/>
      <c r="F5" s="55"/>
      <c r="G5" s="55"/>
      <c r="H5" s="55"/>
      <c r="I5" s="55"/>
      <c r="J5" s="55"/>
      <c r="K5" s="55"/>
      <c r="L5" s="55"/>
      <c r="M5" s="55"/>
      <c r="N5" s="55"/>
      <c r="O5" s="56"/>
      <c r="P5" s="55"/>
      <c r="Q5" s="55"/>
      <c r="R5" s="55"/>
      <c r="S5" s="55"/>
    </row>
    <row r="6" spans="1:19" x14ac:dyDescent="0.2">
      <c r="A6" s="58"/>
      <c r="B6" s="57"/>
      <c r="C6" s="57"/>
      <c r="D6" s="58"/>
      <c r="E6" s="58"/>
      <c r="F6" s="58"/>
      <c r="G6" s="58"/>
      <c r="H6" s="58"/>
      <c r="I6" s="58"/>
      <c r="J6" s="58"/>
      <c r="K6" s="58"/>
      <c r="L6" s="58"/>
      <c r="M6" s="58"/>
      <c r="N6" s="58"/>
      <c r="O6" s="59"/>
      <c r="P6" s="58"/>
      <c r="Q6" s="58"/>
      <c r="R6" s="58"/>
      <c r="S6" s="58"/>
    </row>
    <row r="7" spans="1:19" x14ac:dyDescent="0.2">
      <c r="A7" s="58"/>
      <c r="B7" s="57"/>
      <c r="C7" s="57"/>
      <c r="D7" s="58"/>
      <c r="E7" s="58"/>
      <c r="F7" s="58"/>
      <c r="G7" s="58"/>
      <c r="H7" s="58"/>
      <c r="I7" s="58"/>
      <c r="J7" s="58"/>
      <c r="K7" s="58"/>
      <c r="L7" s="58"/>
      <c r="M7" s="58"/>
      <c r="N7" s="58"/>
      <c r="O7" s="59"/>
      <c r="P7" s="58"/>
      <c r="Q7" s="58"/>
      <c r="R7" s="58"/>
      <c r="S7" s="58"/>
    </row>
    <row r="8" spans="1:19" x14ac:dyDescent="0.2">
      <c r="A8" s="58"/>
      <c r="B8" s="57"/>
      <c r="C8" s="57"/>
      <c r="D8" s="58"/>
      <c r="E8" s="58"/>
      <c r="F8" s="58"/>
      <c r="G8" s="58"/>
      <c r="H8" s="58"/>
      <c r="I8" s="58"/>
      <c r="J8" s="58"/>
      <c r="K8" s="58"/>
      <c r="L8" s="58"/>
      <c r="M8" s="58"/>
      <c r="N8" s="58"/>
      <c r="O8" s="59"/>
      <c r="P8" s="58"/>
      <c r="Q8" s="58"/>
      <c r="R8" s="58"/>
      <c r="S8" s="58"/>
    </row>
    <row r="9" spans="1:19" x14ac:dyDescent="0.2">
      <c r="A9" s="58"/>
      <c r="B9" s="57"/>
      <c r="C9" s="57"/>
      <c r="D9" s="58"/>
      <c r="E9" s="58"/>
      <c r="F9" s="58"/>
      <c r="G9" s="58"/>
      <c r="H9" s="58"/>
      <c r="I9" s="58"/>
      <c r="J9" s="58"/>
      <c r="K9" s="58"/>
      <c r="L9" s="58"/>
      <c r="M9" s="58"/>
      <c r="N9" s="58"/>
      <c r="O9" s="59"/>
      <c r="P9" s="58"/>
      <c r="Q9" s="58"/>
      <c r="R9" s="58"/>
      <c r="S9" s="58"/>
    </row>
    <row r="10" spans="1:19" x14ac:dyDescent="0.2">
      <c r="A10" s="58"/>
      <c r="B10" s="57"/>
      <c r="C10" s="57"/>
      <c r="D10" s="58"/>
      <c r="E10" s="58"/>
      <c r="F10" s="58"/>
      <c r="G10" s="58"/>
      <c r="H10" s="58"/>
      <c r="I10" s="58"/>
      <c r="J10" s="58"/>
      <c r="K10" s="58"/>
      <c r="L10" s="58"/>
      <c r="M10" s="58"/>
      <c r="N10" s="58"/>
      <c r="O10" s="59"/>
      <c r="P10" s="58"/>
      <c r="Q10" s="58"/>
      <c r="R10" s="58"/>
      <c r="S10" s="58"/>
    </row>
    <row r="11" spans="1:19" x14ac:dyDescent="0.2">
      <c r="A11" s="58"/>
      <c r="B11" s="57"/>
      <c r="C11" s="57"/>
      <c r="D11" s="58"/>
      <c r="E11" s="58"/>
      <c r="F11" s="58"/>
      <c r="G11" s="58"/>
      <c r="H11" s="58"/>
      <c r="I11" s="58"/>
      <c r="J11" s="58"/>
      <c r="K11" s="58"/>
      <c r="L11" s="58"/>
      <c r="M11" s="58"/>
      <c r="N11" s="58"/>
      <c r="O11" s="59"/>
      <c r="P11" s="58"/>
      <c r="Q11" s="58"/>
      <c r="R11" s="58"/>
      <c r="S11" s="58"/>
    </row>
    <row r="12" spans="1:19" x14ac:dyDescent="0.2">
      <c r="A12" s="58"/>
      <c r="B12" s="57"/>
      <c r="C12" s="57"/>
      <c r="D12" s="58"/>
      <c r="E12" s="58"/>
      <c r="F12" s="58"/>
      <c r="G12" s="58"/>
      <c r="H12" s="58"/>
      <c r="I12" s="58"/>
      <c r="J12" s="58"/>
      <c r="K12" s="58"/>
      <c r="L12" s="58"/>
      <c r="M12" s="58"/>
      <c r="N12" s="58"/>
      <c r="O12" s="59"/>
      <c r="P12" s="58"/>
      <c r="Q12" s="58"/>
      <c r="R12" s="58"/>
      <c r="S12" s="58"/>
    </row>
    <row r="13" spans="1:19" x14ac:dyDescent="0.2">
      <c r="A13" s="58"/>
      <c r="B13" s="57"/>
      <c r="C13" s="57"/>
      <c r="D13" s="58"/>
      <c r="E13" s="58"/>
      <c r="F13" s="58"/>
      <c r="G13" s="58"/>
      <c r="H13" s="58"/>
      <c r="I13" s="58"/>
      <c r="J13" s="58"/>
      <c r="K13" s="58"/>
      <c r="L13" s="58"/>
      <c r="M13" s="58"/>
      <c r="N13" s="58"/>
      <c r="O13" s="59"/>
      <c r="P13" s="58"/>
      <c r="Q13" s="58"/>
      <c r="R13" s="58"/>
      <c r="S13" s="58"/>
    </row>
    <row r="14" spans="1:19" x14ac:dyDescent="0.2">
      <c r="A14" s="58"/>
      <c r="B14" s="57"/>
      <c r="C14" s="57"/>
      <c r="D14" s="58"/>
      <c r="E14" s="58"/>
      <c r="F14" s="58"/>
      <c r="G14" s="58"/>
      <c r="H14" s="58"/>
      <c r="I14" s="58"/>
      <c r="J14" s="58"/>
      <c r="K14" s="58"/>
      <c r="L14" s="58"/>
      <c r="M14" s="58"/>
      <c r="N14" s="58"/>
      <c r="O14" s="59"/>
      <c r="P14" s="58"/>
      <c r="Q14" s="58"/>
      <c r="R14" s="58"/>
      <c r="S14" s="58"/>
    </row>
    <row r="15" spans="1:19" x14ac:dyDescent="0.2">
      <c r="A15" s="58"/>
      <c r="B15" s="57"/>
      <c r="C15" s="57"/>
      <c r="D15" s="58"/>
      <c r="E15" s="58"/>
      <c r="F15" s="58"/>
      <c r="G15" s="58"/>
      <c r="H15" s="58"/>
      <c r="I15" s="58"/>
      <c r="J15" s="58"/>
      <c r="K15" s="58"/>
      <c r="L15" s="58"/>
      <c r="M15" s="58"/>
      <c r="N15" s="58"/>
      <c r="O15" s="59"/>
      <c r="P15" s="58"/>
      <c r="Q15" s="58"/>
      <c r="R15" s="58"/>
      <c r="S15" s="58"/>
    </row>
    <row r="16" spans="1:19" x14ac:dyDescent="0.2">
      <c r="A16" s="58"/>
      <c r="B16" s="57"/>
      <c r="C16" s="57"/>
      <c r="D16" s="58"/>
      <c r="E16" s="58"/>
      <c r="F16" s="58"/>
      <c r="G16" s="58"/>
      <c r="H16" s="58"/>
      <c r="I16" s="58"/>
      <c r="J16" s="58"/>
      <c r="K16" s="58"/>
      <c r="L16" s="58"/>
      <c r="M16" s="58"/>
      <c r="N16" s="58"/>
      <c r="O16" s="59"/>
      <c r="P16" s="58"/>
      <c r="Q16" s="58"/>
      <c r="R16" s="58"/>
      <c r="S16" s="58"/>
    </row>
    <row r="17" spans="1:19" x14ac:dyDescent="0.2">
      <c r="A17" s="58"/>
      <c r="B17" s="57"/>
      <c r="C17" s="57"/>
      <c r="D17" s="58"/>
      <c r="E17" s="58"/>
      <c r="F17" s="58"/>
      <c r="G17" s="58"/>
      <c r="H17" s="58"/>
      <c r="I17" s="58"/>
      <c r="J17" s="58"/>
      <c r="K17" s="58"/>
      <c r="L17" s="58"/>
      <c r="M17" s="58"/>
      <c r="N17" s="58"/>
      <c r="O17" s="59"/>
      <c r="P17" s="58"/>
      <c r="Q17" s="58"/>
      <c r="R17" s="58"/>
      <c r="S17" s="58"/>
    </row>
    <row r="18" spans="1:19" x14ac:dyDescent="0.2">
      <c r="A18" s="58"/>
      <c r="B18" s="57"/>
      <c r="C18" s="57"/>
      <c r="D18" s="58"/>
      <c r="E18" s="58"/>
      <c r="F18" s="58"/>
      <c r="G18" s="58"/>
      <c r="H18" s="58"/>
      <c r="I18" s="58"/>
      <c r="J18" s="58"/>
      <c r="K18" s="58"/>
      <c r="L18" s="58"/>
      <c r="M18" s="58"/>
      <c r="N18" s="58"/>
      <c r="O18" s="59"/>
      <c r="P18" s="58"/>
      <c r="Q18" s="58"/>
      <c r="R18" s="58"/>
      <c r="S18" s="58"/>
    </row>
    <row r="19" spans="1:19" x14ac:dyDescent="0.2">
      <c r="A19" s="58"/>
      <c r="B19" s="57"/>
      <c r="C19" s="57"/>
      <c r="D19" s="58"/>
      <c r="E19" s="58"/>
      <c r="F19" s="58"/>
      <c r="G19" s="58"/>
      <c r="H19" s="58"/>
      <c r="I19" s="58"/>
      <c r="J19" s="58"/>
      <c r="K19" s="58"/>
      <c r="L19" s="58"/>
      <c r="M19" s="58"/>
      <c r="N19" s="58"/>
      <c r="O19" s="59"/>
      <c r="P19" s="58"/>
      <c r="Q19" s="58"/>
      <c r="R19" s="58"/>
      <c r="S19" s="58"/>
    </row>
    <row r="20" spans="1:19" x14ac:dyDescent="0.2">
      <c r="A20" s="58"/>
      <c r="B20" s="57"/>
      <c r="C20" s="57"/>
      <c r="D20" s="58"/>
      <c r="E20" s="58"/>
      <c r="F20" s="58"/>
      <c r="G20" s="58"/>
      <c r="H20" s="58"/>
      <c r="I20" s="58"/>
      <c r="J20" s="58"/>
      <c r="K20" s="58"/>
      <c r="L20" s="58"/>
      <c r="M20" s="58"/>
      <c r="N20" s="58"/>
      <c r="O20" s="59"/>
      <c r="P20" s="58"/>
      <c r="Q20" s="58"/>
      <c r="R20" s="58"/>
      <c r="S20" s="58"/>
    </row>
    <row r="21" spans="1:19" x14ac:dyDescent="0.2">
      <c r="A21" s="58"/>
      <c r="B21" s="57"/>
      <c r="C21" s="57"/>
      <c r="D21" s="58"/>
      <c r="E21" s="58"/>
      <c r="F21" s="58"/>
      <c r="G21" s="58"/>
      <c r="H21" s="58"/>
      <c r="I21" s="58"/>
      <c r="J21" s="58"/>
      <c r="K21" s="58"/>
      <c r="L21" s="58"/>
      <c r="M21" s="58"/>
      <c r="N21" s="58"/>
      <c r="O21" s="59"/>
      <c r="P21" s="58"/>
      <c r="Q21" s="58"/>
      <c r="R21" s="58"/>
      <c r="S21" s="58"/>
    </row>
    <row r="22" spans="1:19" x14ac:dyDescent="0.2">
      <c r="A22" s="58"/>
      <c r="B22" s="57"/>
      <c r="C22" s="57"/>
      <c r="D22" s="58"/>
      <c r="E22" s="58"/>
      <c r="F22" s="58"/>
      <c r="G22" s="58"/>
      <c r="H22" s="58"/>
      <c r="I22" s="58"/>
      <c r="J22" s="58"/>
      <c r="K22" s="58"/>
      <c r="L22" s="58"/>
      <c r="M22" s="58"/>
      <c r="N22" s="58"/>
      <c r="O22" s="59"/>
      <c r="P22" s="58"/>
      <c r="Q22" s="58"/>
      <c r="R22" s="58"/>
      <c r="S22" s="58"/>
    </row>
    <row r="23" spans="1:19" x14ac:dyDescent="0.2">
      <c r="A23" s="58"/>
      <c r="B23" s="57"/>
      <c r="C23" s="57"/>
      <c r="D23" s="58"/>
      <c r="E23" s="58"/>
      <c r="F23" s="58"/>
      <c r="G23" s="58"/>
      <c r="H23" s="58"/>
      <c r="I23" s="58"/>
      <c r="J23" s="58"/>
      <c r="K23" s="58"/>
      <c r="L23" s="58"/>
      <c r="M23" s="58"/>
      <c r="N23" s="58"/>
      <c r="O23" s="59"/>
      <c r="P23" s="58"/>
      <c r="Q23" s="58"/>
      <c r="R23" s="58"/>
      <c r="S23" s="58"/>
    </row>
    <row r="24" spans="1:19" x14ac:dyDescent="0.2">
      <c r="A24" s="58"/>
      <c r="B24" s="57"/>
      <c r="C24" s="57"/>
      <c r="D24" s="58"/>
      <c r="E24" s="58"/>
      <c r="F24" s="58"/>
      <c r="G24" s="58"/>
      <c r="H24" s="58"/>
      <c r="I24" s="58"/>
      <c r="J24" s="58"/>
      <c r="K24" s="58"/>
      <c r="L24" s="58"/>
      <c r="M24" s="58"/>
      <c r="N24" s="58"/>
      <c r="O24" s="59"/>
      <c r="P24" s="58"/>
      <c r="Q24" s="58"/>
      <c r="R24" s="58"/>
      <c r="S24" s="58"/>
    </row>
    <row r="25" spans="1:19" x14ac:dyDescent="0.2">
      <c r="A25" s="58"/>
      <c r="B25" s="57"/>
      <c r="C25" s="57"/>
      <c r="D25" s="58"/>
      <c r="E25" s="58"/>
      <c r="F25" s="58"/>
      <c r="G25" s="58"/>
      <c r="H25" s="58"/>
      <c r="I25" s="58"/>
      <c r="J25" s="58"/>
      <c r="K25" s="58"/>
      <c r="L25" s="58"/>
      <c r="M25" s="58"/>
      <c r="N25" s="58"/>
      <c r="O25" s="59"/>
      <c r="P25" s="58"/>
      <c r="Q25" s="58"/>
      <c r="R25" s="58"/>
      <c r="S25" s="58"/>
    </row>
    <row r="26" spans="1:19" x14ac:dyDescent="0.2">
      <c r="A26" s="58"/>
      <c r="B26" s="57"/>
      <c r="C26" s="57"/>
      <c r="D26" s="58"/>
      <c r="E26" s="58"/>
      <c r="F26" s="58"/>
      <c r="G26" s="58"/>
      <c r="H26" s="58"/>
      <c r="I26" s="58"/>
      <c r="J26" s="58"/>
      <c r="K26" s="58"/>
      <c r="L26" s="58"/>
      <c r="M26" s="58"/>
      <c r="N26" s="58"/>
      <c r="O26" s="59"/>
      <c r="P26" s="58"/>
      <c r="Q26" s="58"/>
      <c r="R26" s="58"/>
      <c r="S26" s="58"/>
    </row>
    <row r="27" spans="1:19" x14ac:dyDescent="0.2">
      <c r="A27" s="58"/>
      <c r="B27" s="57"/>
      <c r="C27" s="57"/>
      <c r="D27" s="58"/>
      <c r="E27" s="58"/>
      <c r="F27" s="58"/>
      <c r="G27" s="58"/>
      <c r="H27" s="58"/>
      <c r="I27" s="58"/>
      <c r="J27" s="58"/>
      <c r="K27" s="58"/>
      <c r="L27" s="58"/>
      <c r="M27" s="58"/>
      <c r="N27" s="58"/>
      <c r="O27" s="59"/>
      <c r="P27" s="58"/>
      <c r="Q27" s="58"/>
      <c r="R27" s="58"/>
      <c r="S27" s="58"/>
    </row>
    <row r="28" spans="1:19" x14ac:dyDescent="0.2">
      <c r="A28" s="58"/>
      <c r="B28" s="57"/>
      <c r="C28" s="57"/>
      <c r="D28" s="58"/>
      <c r="E28" s="58"/>
      <c r="F28" s="58"/>
      <c r="G28" s="58"/>
      <c r="H28" s="58"/>
      <c r="I28" s="58"/>
      <c r="J28" s="58"/>
      <c r="K28" s="58"/>
      <c r="L28" s="58"/>
      <c r="M28" s="58"/>
      <c r="N28" s="58"/>
      <c r="O28" s="59"/>
      <c r="P28" s="58"/>
      <c r="Q28" s="58"/>
      <c r="R28" s="58"/>
      <c r="S28" s="58"/>
    </row>
    <row r="29" spans="1:19" x14ac:dyDescent="0.2">
      <c r="A29" s="58"/>
      <c r="B29" s="57"/>
      <c r="C29" s="57"/>
      <c r="D29" s="58"/>
      <c r="E29" s="58"/>
      <c r="F29" s="58"/>
      <c r="G29" s="58"/>
      <c r="H29" s="58"/>
      <c r="I29" s="58"/>
      <c r="J29" s="58"/>
      <c r="K29" s="58"/>
      <c r="L29" s="58"/>
      <c r="M29" s="58"/>
      <c r="N29" s="58"/>
      <c r="O29" s="59"/>
      <c r="P29" s="58"/>
      <c r="Q29" s="58"/>
      <c r="R29" s="58"/>
      <c r="S29" s="58"/>
    </row>
    <row r="30" spans="1:19" x14ac:dyDescent="0.2">
      <c r="A30" s="58"/>
      <c r="B30" s="57"/>
      <c r="C30" s="57"/>
      <c r="D30" s="58"/>
      <c r="E30" s="58"/>
      <c r="F30" s="58"/>
      <c r="G30" s="58"/>
      <c r="H30" s="58"/>
      <c r="I30" s="58"/>
      <c r="J30" s="58"/>
      <c r="K30" s="58"/>
      <c r="L30" s="58"/>
      <c r="M30" s="58"/>
      <c r="N30" s="58"/>
      <c r="O30" s="59"/>
      <c r="P30" s="58"/>
      <c r="Q30" s="58"/>
      <c r="R30" s="58"/>
      <c r="S30" s="58"/>
    </row>
  </sheetData>
  <sheetProtection algorithmName="SHA-512" hashValue="qDQ10imQgZt7Z6lDf26gbxl59/GQY/OzCQQsQXoaa9qRSuFt4+BHQ9WJwAxTx1WCeatRHQS3rMPclitAs7eP/g==" saltValue="rtWToOSERf41tXDCQH9y5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FF4E-A99E-4D4B-BDF7-D472669EE858}">
  <dimension ref="A1:CR16"/>
  <sheetViews>
    <sheetView topLeftCell="P2" workbookViewId="0">
      <selection activeCell="CN5" sqref="CN5"/>
    </sheetView>
  </sheetViews>
  <sheetFormatPr defaultColWidth="9.140625" defaultRowHeight="15" x14ac:dyDescent="0.25"/>
  <cols>
    <col min="1" max="1" width="21" style="43" hidden="1" customWidth="1"/>
    <col min="2" max="2" width="21" style="44" hidden="1" customWidth="1"/>
    <col min="3" max="3" width="25.5703125" style="45" hidden="1" customWidth="1"/>
    <col min="4" max="4" width="30.7109375" style="45" hidden="1" customWidth="1"/>
    <col min="5" max="5" width="22.85546875" style="43" hidden="1" customWidth="1"/>
    <col min="6" max="13" width="22.85546875" style="46" hidden="1" customWidth="1"/>
    <col min="14" max="14" width="26.28515625" style="46" hidden="1" customWidth="1"/>
    <col min="15" max="15" width="22.140625" style="46" hidden="1" customWidth="1"/>
    <col min="16" max="16" width="18.7109375" style="43" customWidth="1"/>
    <col min="17" max="17" width="18.7109375" style="43" hidden="1" customWidth="1"/>
    <col min="18" max="18" width="18.7109375" style="43" customWidth="1"/>
    <col min="19" max="19" width="17.7109375" style="43" customWidth="1"/>
    <col min="20" max="20" width="20.42578125" style="43" customWidth="1"/>
    <col min="21" max="21" width="21.85546875" style="43" customWidth="1"/>
    <col min="22" max="26" width="21.85546875" style="43" hidden="1" customWidth="1"/>
    <col min="27" max="31" width="19.140625" style="43" hidden="1" customWidth="1"/>
    <col min="32" max="32" width="17.7109375" style="43" hidden="1" customWidth="1"/>
    <col min="33" max="36" width="29" style="43" hidden="1" customWidth="1"/>
    <col min="37" max="37" width="19.140625" style="43" hidden="1" customWidth="1"/>
    <col min="38" max="38" width="22.5703125" style="43" hidden="1" customWidth="1"/>
    <col min="39" max="39" width="21.28515625" style="43" customWidth="1"/>
    <col min="40" max="40" width="21.7109375" style="43" customWidth="1"/>
    <col min="41" max="45" width="21.7109375" style="43" hidden="1" customWidth="1"/>
    <col min="46" max="55" width="24.28515625" style="44" hidden="1" customWidth="1"/>
    <col min="56" max="56" width="16.85546875" style="44" hidden="1" customWidth="1"/>
    <col min="57" max="57" width="22.42578125" style="44" hidden="1" customWidth="1"/>
    <col min="58" max="58" width="23.5703125" style="47" hidden="1" customWidth="1"/>
    <col min="59" max="59" width="25" style="47" hidden="1" customWidth="1"/>
    <col min="60" max="60" width="24.5703125" style="47" hidden="1" customWidth="1"/>
    <col min="61" max="63" width="19" style="47" hidden="1" customWidth="1"/>
    <col min="64" max="67" width="19" style="44" hidden="1" customWidth="1"/>
    <col min="68" max="68" width="25.85546875" style="43" customWidth="1"/>
    <col min="69" max="72" width="21.28515625" style="43" hidden="1" customWidth="1"/>
    <col min="73" max="73" width="23.42578125" style="43" hidden="1" customWidth="1"/>
    <col min="74" max="85" width="22.85546875" style="43" hidden="1" customWidth="1"/>
    <col min="86" max="87" width="25.28515625" style="43" customWidth="1"/>
    <col min="88" max="88" width="15.85546875" style="43" customWidth="1"/>
    <col min="89" max="89" width="17.42578125" style="43" customWidth="1"/>
    <col min="90" max="90" width="23.28515625" style="43" customWidth="1"/>
    <col min="91" max="91" width="9" style="44" hidden="1" customWidth="1"/>
    <col min="92" max="92" width="37.85546875" style="43" customWidth="1"/>
    <col min="93" max="93" width="47" style="43" customWidth="1"/>
    <col min="94" max="94" width="24.140625" style="44" hidden="1" customWidth="1"/>
    <col min="95" max="95" width="21.28515625" style="44" hidden="1" customWidth="1"/>
    <col min="96" max="96" width="9.140625" style="43"/>
    <col min="97" max="16384" width="9.140625" style="24"/>
  </cols>
  <sheetData>
    <row r="1" spans="1:95" s="9" customFormat="1" ht="45" hidden="1" x14ac:dyDescent="0.25">
      <c r="A1" s="4" t="s">
        <v>3</v>
      </c>
      <c r="B1" s="5" t="s">
        <v>4</v>
      </c>
      <c r="C1" s="6" t="s">
        <v>5</v>
      </c>
      <c r="D1" s="5" t="s">
        <v>6</v>
      </c>
      <c r="E1" s="7" t="s">
        <v>7</v>
      </c>
      <c r="F1" s="8" t="s">
        <v>8</v>
      </c>
      <c r="G1" s="8" t="s">
        <v>9</v>
      </c>
      <c r="H1" s="8" t="s">
        <v>10</v>
      </c>
      <c r="I1" s="8" t="s">
        <v>11</v>
      </c>
      <c r="J1" s="8" t="s">
        <v>12</v>
      </c>
      <c r="K1" s="8" t="s">
        <v>13</v>
      </c>
      <c r="L1" s="7" t="s">
        <v>14</v>
      </c>
      <c r="M1" s="8" t="s">
        <v>15</v>
      </c>
      <c r="N1" s="8" t="s">
        <v>16</v>
      </c>
      <c r="O1" s="8" t="s">
        <v>17</v>
      </c>
      <c r="P1" s="4" t="s">
        <v>18</v>
      </c>
      <c r="Q1" s="5" t="s">
        <v>19</v>
      </c>
      <c r="R1" s="4" t="s">
        <v>20</v>
      </c>
      <c r="S1" s="4" t="s">
        <v>21</v>
      </c>
      <c r="T1" s="4" t="s">
        <v>22</v>
      </c>
      <c r="U1" s="4" t="s">
        <v>23</v>
      </c>
      <c r="V1" s="4" t="s">
        <v>24</v>
      </c>
      <c r="W1" s="4" t="s">
        <v>25</v>
      </c>
      <c r="X1" s="4" t="s">
        <v>26</v>
      </c>
      <c r="Y1" s="4" t="s">
        <v>27</v>
      </c>
      <c r="Z1" s="4" t="s">
        <v>28</v>
      </c>
      <c r="AA1" s="4" t="s">
        <v>29</v>
      </c>
      <c r="AB1" s="4" t="s">
        <v>30</v>
      </c>
      <c r="AC1" s="4" t="s">
        <v>31</v>
      </c>
      <c r="AD1" s="4" t="s">
        <v>32</v>
      </c>
      <c r="AE1" s="4" t="s">
        <v>33</v>
      </c>
      <c r="AF1" s="4" t="s">
        <v>34</v>
      </c>
      <c r="AG1" s="4" t="s">
        <v>35</v>
      </c>
      <c r="AH1" s="4" t="s">
        <v>36</v>
      </c>
      <c r="AI1" s="4" t="s">
        <v>37</v>
      </c>
      <c r="AJ1" s="4" t="s">
        <v>38</v>
      </c>
      <c r="AK1" s="4" t="s">
        <v>39</v>
      </c>
      <c r="AL1" s="4" t="s">
        <v>40</v>
      </c>
      <c r="AM1" s="4" t="s">
        <v>41</v>
      </c>
      <c r="AN1" s="4" t="s">
        <v>42</v>
      </c>
      <c r="AO1" s="4" t="s">
        <v>43</v>
      </c>
      <c r="AP1" s="4" t="s">
        <v>44</v>
      </c>
      <c r="AQ1" s="4" t="s">
        <v>45</v>
      </c>
      <c r="AR1" s="4" t="s">
        <v>46</v>
      </c>
      <c r="AS1" s="4" t="s">
        <v>47</v>
      </c>
      <c r="AT1" s="6" t="s">
        <v>48</v>
      </c>
      <c r="AU1" s="6" t="s">
        <v>49</v>
      </c>
      <c r="AV1" s="6" t="s">
        <v>50</v>
      </c>
      <c r="AW1" s="6" t="s">
        <v>51</v>
      </c>
      <c r="AX1" s="6" t="s">
        <v>52</v>
      </c>
      <c r="AY1" s="6" t="s">
        <v>53</v>
      </c>
      <c r="AZ1" s="6" t="s">
        <v>54</v>
      </c>
      <c r="BA1" s="6" t="s">
        <v>55</v>
      </c>
      <c r="BB1" s="6" t="s">
        <v>56</v>
      </c>
      <c r="BC1" s="6" t="s">
        <v>57</v>
      </c>
      <c r="BD1" s="6" t="s">
        <v>58</v>
      </c>
      <c r="BE1" s="6" t="s">
        <v>59</v>
      </c>
      <c r="BF1" s="8" t="s">
        <v>60</v>
      </c>
      <c r="BG1" s="8" t="s">
        <v>61</v>
      </c>
      <c r="BH1" s="8" t="s">
        <v>62</v>
      </c>
      <c r="BI1" s="8" t="s">
        <v>63</v>
      </c>
      <c r="BJ1" s="8" t="s">
        <v>64</v>
      </c>
      <c r="BK1" s="8" t="s">
        <v>65</v>
      </c>
      <c r="BL1" s="8" t="s">
        <v>66</v>
      </c>
      <c r="BM1" s="8" t="s">
        <v>67</v>
      </c>
      <c r="BN1" s="8" t="s">
        <v>68</v>
      </c>
      <c r="BO1" s="8" t="s">
        <v>69</v>
      </c>
      <c r="BP1" s="4" t="s">
        <v>70</v>
      </c>
      <c r="BQ1" s="4" t="s">
        <v>71</v>
      </c>
      <c r="BR1" s="4" t="s">
        <v>72</v>
      </c>
      <c r="BS1" s="4" t="s">
        <v>73</v>
      </c>
      <c r="BT1" s="4" t="s">
        <v>74</v>
      </c>
      <c r="BU1" s="4" t="s">
        <v>75</v>
      </c>
      <c r="BV1" s="4" t="s">
        <v>76</v>
      </c>
      <c r="BW1" s="4" t="s">
        <v>77</v>
      </c>
      <c r="BX1" s="4" t="s">
        <v>78</v>
      </c>
      <c r="BY1" s="4" t="s">
        <v>79</v>
      </c>
      <c r="BZ1" s="4" t="s">
        <v>80</v>
      </c>
      <c r="CA1" s="4" t="s">
        <v>81</v>
      </c>
      <c r="CB1" s="4" t="s">
        <v>82</v>
      </c>
      <c r="CC1" s="4" t="s">
        <v>83</v>
      </c>
      <c r="CD1" s="4" t="s">
        <v>84</v>
      </c>
      <c r="CE1" s="4" t="s">
        <v>85</v>
      </c>
      <c r="CF1" s="4" t="s">
        <v>86</v>
      </c>
      <c r="CG1" s="4" t="s">
        <v>87</v>
      </c>
      <c r="CH1" s="4" t="s">
        <v>88</v>
      </c>
      <c r="CI1" s="4" t="s">
        <v>89</v>
      </c>
      <c r="CJ1" s="4" t="s">
        <v>90</v>
      </c>
      <c r="CK1" s="4" t="s">
        <v>91</v>
      </c>
      <c r="CL1" s="4" t="s">
        <v>92</v>
      </c>
      <c r="CM1" s="6" t="s">
        <v>93</v>
      </c>
      <c r="CN1" s="4" t="s">
        <v>94</v>
      </c>
      <c r="CO1" s="4" t="s">
        <v>95</v>
      </c>
      <c r="CP1" s="6" t="s">
        <v>96</v>
      </c>
      <c r="CQ1" s="6" t="s">
        <v>97</v>
      </c>
    </row>
    <row r="2" spans="1:95" s="20" customFormat="1" ht="90" x14ac:dyDescent="0.25">
      <c r="A2" s="10" t="s">
        <v>98</v>
      </c>
      <c r="B2" s="10" t="s">
        <v>99</v>
      </c>
      <c r="C2" s="10" t="s">
        <v>100</v>
      </c>
      <c r="D2" s="10" t="s">
        <v>101</v>
      </c>
      <c r="E2" s="11" t="s">
        <v>102</v>
      </c>
      <c r="F2" s="11" t="s">
        <v>103</v>
      </c>
      <c r="G2" s="11" t="s">
        <v>104</v>
      </c>
      <c r="H2" s="11" t="s">
        <v>105</v>
      </c>
      <c r="I2" s="11" t="s">
        <v>106</v>
      </c>
      <c r="J2" s="11" t="s">
        <v>107</v>
      </c>
      <c r="K2" s="11" t="s">
        <v>108</v>
      </c>
      <c r="L2" s="11" t="s">
        <v>109</v>
      </c>
      <c r="M2" s="11" t="s">
        <v>110</v>
      </c>
      <c r="N2" s="11" t="s">
        <v>111</v>
      </c>
      <c r="O2" s="11" t="s">
        <v>112</v>
      </c>
      <c r="P2" s="10" t="s">
        <v>113</v>
      </c>
      <c r="Q2" s="10" t="s">
        <v>114</v>
      </c>
      <c r="R2" s="10" t="s">
        <v>115</v>
      </c>
      <c r="S2" s="10" t="s">
        <v>116</v>
      </c>
      <c r="T2" s="10" t="s">
        <v>117</v>
      </c>
      <c r="U2" s="12" t="s">
        <v>118</v>
      </c>
      <c r="V2" s="12" t="s">
        <v>119</v>
      </c>
      <c r="W2" s="12" t="s">
        <v>120</v>
      </c>
      <c r="X2" s="12" t="s">
        <v>121</v>
      </c>
      <c r="Y2" s="12" t="s">
        <v>122</v>
      </c>
      <c r="Z2" s="12" t="s">
        <v>123</v>
      </c>
      <c r="AA2" s="13" t="s">
        <v>124</v>
      </c>
      <c r="AB2" s="13" t="s">
        <v>125</v>
      </c>
      <c r="AC2" s="13" t="s">
        <v>126</v>
      </c>
      <c r="AD2" s="13" t="s">
        <v>127</v>
      </c>
      <c r="AE2" s="13" t="s">
        <v>128</v>
      </c>
      <c r="AF2" s="13" t="s">
        <v>129</v>
      </c>
      <c r="AG2" s="13" t="s">
        <v>130</v>
      </c>
      <c r="AH2" s="13" t="s">
        <v>131</v>
      </c>
      <c r="AI2" s="13" t="s">
        <v>132</v>
      </c>
      <c r="AJ2" s="13" t="s">
        <v>133</v>
      </c>
      <c r="AK2" s="13" t="s">
        <v>134</v>
      </c>
      <c r="AL2" s="13" t="s">
        <v>135</v>
      </c>
      <c r="AM2" s="14" t="s">
        <v>136</v>
      </c>
      <c r="AN2" s="15" t="s">
        <v>137</v>
      </c>
      <c r="AO2" s="15" t="s">
        <v>138</v>
      </c>
      <c r="AP2" s="15" t="s">
        <v>139</v>
      </c>
      <c r="AQ2" s="15" t="s">
        <v>140</v>
      </c>
      <c r="AR2" s="15" t="s">
        <v>141</v>
      </c>
      <c r="AS2" s="15" t="s">
        <v>142</v>
      </c>
      <c r="AT2" s="16" t="s">
        <v>143</v>
      </c>
      <c r="AU2" s="16" t="s">
        <v>144</v>
      </c>
      <c r="AV2" s="16" t="s">
        <v>145</v>
      </c>
      <c r="AW2" s="16" t="s">
        <v>146</v>
      </c>
      <c r="AX2" s="16" t="s">
        <v>147</v>
      </c>
      <c r="AY2" s="16" t="s">
        <v>148</v>
      </c>
      <c r="AZ2" s="16" t="s">
        <v>149</v>
      </c>
      <c r="BA2" s="16" t="s">
        <v>150</v>
      </c>
      <c r="BB2" s="16" t="s">
        <v>151</v>
      </c>
      <c r="BC2" s="16" t="s">
        <v>152</v>
      </c>
      <c r="BD2" s="16" t="s">
        <v>153</v>
      </c>
      <c r="BE2" s="17" t="s">
        <v>154</v>
      </c>
      <c r="BF2" s="17" t="s">
        <v>155</v>
      </c>
      <c r="BG2" s="17" t="s">
        <v>156</v>
      </c>
      <c r="BH2" s="17" t="s">
        <v>157</v>
      </c>
      <c r="BI2" s="17" t="s">
        <v>158</v>
      </c>
      <c r="BJ2" s="17" t="s">
        <v>159</v>
      </c>
      <c r="BK2" s="17" t="s">
        <v>160</v>
      </c>
      <c r="BL2" s="17" t="s">
        <v>161</v>
      </c>
      <c r="BM2" s="17" t="s">
        <v>162</v>
      </c>
      <c r="BN2" s="17" t="s">
        <v>163</v>
      </c>
      <c r="BO2" s="17" t="s">
        <v>164</v>
      </c>
      <c r="BP2" s="18" t="s">
        <v>165</v>
      </c>
      <c r="BQ2" s="18" t="s">
        <v>166</v>
      </c>
      <c r="BR2" s="18" t="s">
        <v>167</v>
      </c>
      <c r="BS2" s="18" t="s">
        <v>168</v>
      </c>
      <c r="BT2" s="18" t="s">
        <v>169</v>
      </c>
      <c r="BU2" s="18" t="s">
        <v>170</v>
      </c>
      <c r="BV2" s="19" t="s">
        <v>171</v>
      </c>
      <c r="BW2" s="19" t="s">
        <v>172</v>
      </c>
      <c r="BX2" s="19" t="s">
        <v>173</v>
      </c>
      <c r="BY2" s="19" t="s">
        <v>174</v>
      </c>
      <c r="BZ2" s="19" t="s">
        <v>175</v>
      </c>
      <c r="CA2" s="19" t="s">
        <v>176</v>
      </c>
      <c r="CB2" s="19" t="s">
        <v>177</v>
      </c>
      <c r="CC2" s="19" t="s">
        <v>178</v>
      </c>
      <c r="CD2" s="19" t="s">
        <v>179</v>
      </c>
      <c r="CE2" s="19" t="s">
        <v>180</v>
      </c>
      <c r="CF2" s="19" t="s">
        <v>181</v>
      </c>
      <c r="CG2" s="19" t="s">
        <v>182</v>
      </c>
      <c r="CH2" s="10" t="s">
        <v>183</v>
      </c>
      <c r="CI2" s="10" t="s">
        <v>184</v>
      </c>
      <c r="CJ2" s="10" t="s">
        <v>185</v>
      </c>
      <c r="CK2" s="10" t="s">
        <v>186</v>
      </c>
      <c r="CL2" s="10" t="s">
        <v>187</v>
      </c>
      <c r="CM2" s="10" t="s">
        <v>188</v>
      </c>
      <c r="CN2" s="10" t="s">
        <v>189</v>
      </c>
      <c r="CO2" s="10" t="s">
        <v>190</v>
      </c>
      <c r="CP2" s="10" t="s">
        <v>191</v>
      </c>
      <c r="CQ2" s="10" t="s">
        <v>192</v>
      </c>
    </row>
    <row r="3" spans="1:95" s="26" customFormat="1" ht="90.75" thickBot="1" x14ac:dyDescent="0.3">
      <c r="A3" s="21" t="s">
        <v>193</v>
      </c>
      <c r="B3" s="22" t="s">
        <v>194</v>
      </c>
      <c r="C3" s="23" t="s">
        <v>195</v>
      </c>
      <c r="D3" s="23" t="s">
        <v>195</v>
      </c>
      <c r="E3" s="21" t="s">
        <v>196</v>
      </c>
      <c r="F3" s="21" t="s">
        <v>197</v>
      </c>
      <c r="G3" s="21" t="s">
        <v>198</v>
      </c>
      <c r="H3" s="21" t="s">
        <v>199</v>
      </c>
      <c r="I3" s="21" t="s">
        <v>199</v>
      </c>
      <c r="J3" s="24" t="s">
        <v>197</v>
      </c>
      <c r="K3" s="21" t="s">
        <v>199</v>
      </c>
      <c r="L3" s="21" t="s">
        <v>197</v>
      </c>
      <c r="M3" s="21" t="s">
        <v>197</v>
      </c>
      <c r="N3" s="21" t="s">
        <v>197</v>
      </c>
      <c r="O3" s="21" t="s">
        <v>197</v>
      </c>
      <c r="P3" s="21" t="s">
        <v>200</v>
      </c>
      <c r="Q3" s="21" t="s">
        <v>196</v>
      </c>
      <c r="R3" s="21" t="s">
        <v>200</v>
      </c>
      <c r="S3" s="25" t="s">
        <v>201</v>
      </c>
      <c r="T3" s="21" t="s">
        <v>200</v>
      </c>
      <c r="U3" s="21" t="s">
        <v>202</v>
      </c>
      <c r="V3" s="21" t="s">
        <v>196</v>
      </c>
      <c r="W3" s="21" t="s">
        <v>203</v>
      </c>
      <c r="X3" s="21" t="s">
        <v>203</v>
      </c>
      <c r="Y3" s="21" t="s">
        <v>203</v>
      </c>
      <c r="Z3" s="21" t="s">
        <v>203</v>
      </c>
      <c r="AA3" s="21" t="s">
        <v>196</v>
      </c>
      <c r="AB3" s="21" t="s">
        <v>204</v>
      </c>
      <c r="AC3" s="21" t="s">
        <v>204</v>
      </c>
      <c r="AD3" s="21" t="s">
        <v>205</v>
      </c>
      <c r="AE3" s="21" t="s">
        <v>206</v>
      </c>
      <c r="AF3" s="21" t="s">
        <v>206</v>
      </c>
      <c r="AG3" s="21" t="s">
        <v>204</v>
      </c>
      <c r="AH3" s="21" t="s">
        <v>206</v>
      </c>
      <c r="AI3" s="21" t="s">
        <v>204</v>
      </c>
      <c r="AJ3" s="21" t="s">
        <v>204</v>
      </c>
      <c r="AK3" s="21" t="s">
        <v>204</v>
      </c>
      <c r="AL3" s="21" t="s">
        <v>204</v>
      </c>
      <c r="AM3" s="21" t="s">
        <v>196</v>
      </c>
      <c r="AN3" s="21" t="s">
        <v>207</v>
      </c>
      <c r="AO3" s="21" t="s">
        <v>196</v>
      </c>
      <c r="AP3" s="21" t="s">
        <v>208</v>
      </c>
      <c r="AQ3" s="21" t="s">
        <v>208</v>
      </c>
      <c r="AR3" s="21" t="s">
        <v>208</v>
      </c>
      <c r="AS3" s="21" t="s">
        <v>208</v>
      </c>
      <c r="AT3" s="22" t="s">
        <v>209</v>
      </c>
      <c r="AU3" s="22" t="s">
        <v>209</v>
      </c>
      <c r="AV3" s="22" t="s">
        <v>209</v>
      </c>
      <c r="AW3" s="22" t="s">
        <v>209</v>
      </c>
      <c r="AX3" s="22" t="s">
        <v>209</v>
      </c>
      <c r="AY3" s="22" t="s">
        <v>209</v>
      </c>
      <c r="AZ3" s="22" t="s">
        <v>209</v>
      </c>
      <c r="BA3" s="22" t="s">
        <v>209</v>
      </c>
      <c r="BB3" s="22" t="s">
        <v>209</v>
      </c>
      <c r="BC3" s="22" t="s">
        <v>209</v>
      </c>
      <c r="BD3" s="22" t="s">
        <v>209</v>
      </c>
      <c r="BE3" s="22" t="s">
        <v>210</v>
      </c>
      <c r="BF3" s="22" t="s">
        <v>209</v>
      </c>
      <c r="BG3" s="22" t="s">
        <v>209</v>
      </c>
      <c r="BH3" s="22" t="s">
        <v>209</v>
      </c>
      <c r="BI3" s="22" t="s">
        <v>209</v>
      </c>
      <c r="BJ3" s="22" t="s">
        <v>209</v>
      </c>
      <c r="BK3" s="22" t="s">
        <v>209</v>
      </c>
      <c r="BL3" s="22" t="s">
        <v>209</v>
      </c>
      <c r="BM3" s="22" t="s">
        <v>209</v>
      </c>
      <c r="BN3" s="22" t="s">
        <v>209</v>
      </c>
      <c r="BO3" s="22" t="s">
        <v>209</v>
      </c>
      <c r="BP3" s="21" t="s">
        <v>211</v>
      </c>
      <c r="BQ3" s="21" t="s">
        <v>196</v>
      </c>
      <c r="BR3" s="21" t="s">
        <v>212</v>
      </c>
      <c r="BS3" s="21" t="s">
        <v>212</v>
      </c>
      <c r="BT3" s="21" t="s">
        <v>212</v>
      </c>
      <c r="BU3" s="21" t="s">
        <v>212</v>
      </c>
      <c r="BV3" s="21" t="s">
        <v>196</v>
      </c>
      <c r="BW3" s="21" t="s">
        <v>204</v>
      </c>
      <c r="BX3" s="21" t="s">
        <v>204</v>
      </c>
      <c r="BY3" s="21" t="s">
        <v>213</v>
      </c>
      <c r="BZ3" s="21" t="s">
        <v>214</v>
      </c>
      <c r="CA3" s="21" t="s">
        <v>214</v>
      </c>
      <c r="CB3" s="21" t="s">
        <v>204</v>
      </c>
      <c r="CC3" s="21" t="s">
        <v>214</v>
      </c>
      <c r="CD3" s="21" t="s">
        <v>204</v>
      </c>
      <c r="CE3" s="21" t="s">
        <v>204</v>
      </c>
      <c r="CF3" s="21" t="s">
        <v>204</v>
      </c>
      <c r="CG3" s="21" t="s">
        <v>204</v>
      </c>
      <c r="CH3" s="21" t="s">
        <v>200</v>
      </c>
      <c r="CI3" s="21" t="s">
        <v>200</v>
      </c>
      <c r="CJ3" s="25" t="s">
        <v>215</v>
      </c>
      <c r="CK3" s="25" t="s">
        <v>216</v>
      </c>
      <c r="CL3" s="25" t="s">
        <v>216</v>
      </c>
      <c r="CM3" s="22" t="s">
        <v>217</v>
      </c>
      <c r="CN3" s="25" t="s">
        <v>216</v>
      </c>
      <c r="CO3" s="21" t="s">
        <v>200</v>
      </c>
      <c r="CP3" s="22" t="s">
        <v>218</v>
      </c>
      <c r="CQ3" s="22" t="s">
        <v>219</v>
      </c>
    </row>
    <row r="4" spans="1:95" s="38" customFormat="1" ht="300.75" hidden="1" thickBot="1" x14ac:dyDescent="0.3">
      <c r="A4" s="27" t="s">
        <v>220</v>
      </c>
      <c r="B4" s="28" t="s">
        <v>221</v>
      </c>
      <c r="C4" s="29" t="s">
        <v>222</v>
      </c>
      <c r="D4" s="29" t="s">
        <v>223</v>
      </c>
      <c r="E4" s="30" t="s">
        <v>224</v>
      </c>
      <c r="F4" s="30" t="s">
        <v>225</v>
      </c>
      <c r="G4" s="30" t="s">
        <v>225</v>
      </c>
      <c r="H4" s="30" t="s">
        <v>225</v>
      </c>
      <c r="I4" s="30" t="s">
        <v>225</v>
      </c>
      <c r="J4" s="30" t="s">
        <v>226</v>
      </c>
      <c r="K4" s="30" t="s">
        <v>225</v>
      </c>
      <c r="L4" s="30" t="s">
        <v>227</v>
      </c>
      <c r="M4" s="30" t="s">
        <v>227</v>
      </c>
      <c r="N4" s="30" t="s">
        <v>227</v>
      </c>
      <c r="O4" s="30" t="s">
        <v>227</v>
      </c>
      <c r="P4" s="30" t="s">
        <v>228</v>
      </c>
      <c r="Q4" s="30" t="s">
        <v>229</v>
      </c>
      <c r="R4" s="31" t="s">
        <v>230</v>
      </c>
      <c r="S4" s="31" t="s">
        <v>231</v>
      </c>
      <c r="T4" s="30" t="s">
        <v>232</v>
      </c>
      <c r="U4" s="30" t="s">
        <v>233</v>
      </c>
      <c r="V4" s="27" t="s">
        <v>234</v>
      </c>
      <c r="W4" s="32"/>
      <c r="X4" s="32"/>
      <c r="Y4" s="32"/>
      <c r="Z4" s="30"/>
      <c r="AA4" s="27" t="s">
        <v>235</v>
      </c>
      <c r="AB4" s="33" t="s">
        <v>236</v>
      </c>
      <c r="AC4" s="34" t="s">
        <v>237</v>
      </c>
      <c r="AD4" s="34" t="s">
        <v>237</v>
      </c>
      <c r="AE4" s="34" t="s">
        <v>237</v>
      </c>
      <c r="AF4" s="34" t="s">
        <v>237</v>
      </c>
      <c r="AG4" s="30" t="s">
        <v>238</v>
      </c>
      <c r="AH4" s="34" t="s">
        <v>237</v>
      </c>
      <c r="AI4" s="34" t="s">
        <v>237</v>
      </c>
      <c r="AJ4" s="34" t="s">
        <v>237</v>
      </c>
      <c r="AK4" s="34" t="s">
        <v>237</v>
      </c>
      <c r="AL4" s="34" t="s">
        <v>237</v>
      </c>
      <c r="AM4" s="30" t="s">
        <v>239</v>
      </c>
      <c r="AN4" s="30" t="s">
        <v>240</v>
      </c>
      <c r="AO4" s="27" t="s">
        <v>241</v>
      </c>
      <c r="AP4" s="30"/>
      <c r="AQ4" s="30"/>
      <c r="AR4" s="30"/>
      <c r="AS4" s="35"/>
      <c r="AT4" s="36" t="s">
        <v>242</v>
      </c>
      <c r="AU4" s="37" t="s">
        <v>243</v>
      </c>
      <c r="AV4" s="37" t="s">
        <v>243</v>
      </c>
      <c r="AW4" s="37" t="s">
        <v>243</v>
      </c>
      <c r="AX4" s="37" t="s">
        <v>243</v>
      </c>
      <c r="AY4" s="37" t="s">
        <v>243</v>
      </c>
      <c r="AZ4" s="37" t="s">
        <v>243</v>
      </c>
      <c r="BA4" s="37" t="s">
        <v>243</v>
      </c>
      <c r="BB4" s="37" t="s">
        <v>243</v>
      </c>
      <c r="BC4" s="37" t="s">
        <v>243</v>
      </c>
      <c r="BD4" s="37" t="s">
        <v>243</v>
      </c>
      <c r="BE4" s="29" t="s">
        <v>222</v>
      </c>
      <c r="BF4" s="29" t="s">
        <v>244</v>
      </c>
      <c r="BG4" s="29" t="s">
        <v>244</v>
      </c>
      <c r="BH4" s="29" t="s">
        <v>244</v>
      </c>
      <c r="BI4" s="29" t="s">
        <v>244</v>
      </c>
      <c r="BJ4" s="29" t="s">
        <v>244</v>
      </c>
      <c r="BK4" s="29" t="s">
        <v>244</v>
      </c>
      <c r="BL4" s="29" t="s">
        <v>244</v>
      </c>
      <c r="BM4" s="29" t="s">
        <v>244</v>
      </c>
      <c r="BN4" s="29" t="s">
        <v>244</v>
      </c>
      <c r="BO4" s="29" t="s">
        <v>244</v>
      </c>
      <c r="BP4" s="30" t="s">
        <v>245</v>
      </c>
      <c r="BQ4" s="27" t="s">
        <v>246</v>
      </c>
      <c r="BR4" s="35"/>
      <c r="BS4" s="35"/>
      <c r="BT4" s="35"/>
      <c r="BU4" s="35"/>
      <c r="BV4" s="27" t="s">
        <v>247</v>
      </c>
      <c r="BW4" s="33" t="s">
        <v>248</v>
      </c>
      <c r="BX4" s="34" t="s">
        <v>249</v>
      </c>
      <c r="BY4" s="34" t="s">
        <v>249</v>
      </c>
      <c r="BZ4" s="34" t="s">
        <v>249</v>
      </c>
      <c r="CA4" s="34" t="s">
        <v>249</v>
      </c>
      <c r="CB4" s="30" t="s">
        <v>250</v>
      </c>
      <c r="CC4" s="34" t="s">
        <v>249</v>
      </c>
      <c r="CD4" s="34" t="s">
        <v>249</v>
      </c>
      <c r="CE4" s="34" t="s">
        <v>249</v>
      </c>
      <c r="CF4" s="34" t="s">
        <v>249</v>
      </c>
      <c r="CG4" s="34" t="s">
        <v>249</v>
      </c>
      <c r="CH4" s="30" t="s">
        <v>251</v>
      </c>
      <c r="CI4" s="30" t="s">
        <v>252</v>
      </c>
      <c r="CJ4" s="30" t="s">
        <v>253</v>
      </c>
      <c r="CK4" s="30" t="s">
        <v>254</v>
      </c>
      <c r="CL4" s="30" t="s">
        <v>255</v>
      </c>
      <c r="CM4" s="29" t="s">
        <v>256</v>
      </c>
      <c r="CN4" s="30" t="s">
        <v>257</v>
      </c>
      <c r="CO4" s="30" t="s">
        <v>258</v>
      </c>
      <c r="CP4" s="37" t="s">
        <v>243</v>
      </c>
      <c r="CQ4" s="37" t="s">
        <v>243</v>
      </c>
    </row>
    <row r="5" spans="1:95" x14ac:dyDescent="0.25">
      <c r="A5" s="24"/>
      <c r="B5" s="39"/>
      <c r="C5" s="40"/>
      <c r="D5" s="40"/>
      <c r="E5" s="24"/>
      <c r="F5" s="41"/>
      <c r="G5" s="41"/>
      <c r="H5" s="41"/>
      <c r="I5" s="41"/>
      <c r="J5" s="41"/>
      <c r="K5" s="41"/>
      <c r="L5" s="41"/>
      <c r="M5" s="41"/>
      <c r="N5" s="41"/>
      <c r="O5" s="41"/>
      <c r="P5" s="24" t="str" cm="1">
        <f t="array" ref="P5">_xlfn.IFS(LOWER(TRIM('Request form'!D5)) = "mexico", "USDA-NOP (U.S.A.)",
          LOWER(TRIM('Request form'!D5)) = "méxico", "USDA-NOP (U.S.A.)",
          LOWER(TRIM('Request form'!D5)) = "canada", "Canada Organic Regime (COR)",
          TRUE, "Check Data?")</f>
        <v>Check Data?</v>
      </c>
      <c r="Q5" s="24"/>
      <c r="R5" s="24" t="str">
        <f ca="1">TEXT(IF('Request form'!B5 &gt; TODAY(), 'Request form'!B5, TODAY()), "MM/DD/YYYY")</f>
        <v>08/13/2026</v>
      </c>
      <c r="S5" s="24" t="str">
        <f>TEXT('Request form'!C5, "MM/DD/YYYY")</f>
        <v>01/00/1900</v>
      </c>
      <c r="T5" s="24" t="str" cm="1">
        <f t="array" ref="T5">_xlfn.IFS(LOWER(TRIM('Request form'!D5)) = "mexico", "MEXICO",
          LOWER(TRIM('Request form'!D5)) = "méxico", "MEXICO",
          LOWER(TRIM('Request form'!D5)) = "canada", "CANADA",
          TRUE, "Check Data?")</f>
        <v>Check Data?</v>
      </c>
      <c r="U5" s="24">
        <f>'Request form'!G5</f>
        <v>0</v>
      </c>
      <c r="V5" s="24"/>
      <c r="W5" s="24"/>
      <c r="X5" s="24"/>
      <c r="Y5" s="24"/>
      <c r="Z5" s="24"/>
      <c r="AA5" s="24"/>
      <c r="AB5" s="24"/>
      <c r="AC5" s="24"/>
      <c r="AD5" s="24"/>
      <c r="AE5" s="24"/>
      <c r="AF5" s="24"/>
      <c r="AG5" s="24"/>
      <c r="AH5" s="24"/>
      <c r="AI5" s="24"/>
      <c r="AJ5" s="24"/>
      <c r="AK5" s="24"/>
      <c r="AL5" s="24"/>
      <c r="AM5" s="24" t="str">
        <f>IF(ISBLANK('Request form'!J5), "Yes", "No")</f>
        <v>Yes</v>
      </c>
      <c r="AN5" s="24" t="str" cm="1">
        <f t="array" ref="AN5">_xlfn.IFS(AM5 = "Yes", "", AM5 = "No", 'Request form'!J5, TRUE, "Check Y/N Field?")</f>
        <v/>
      </c>
      <c r="AO5" s="24"/>
      <c r="AP5" s="24"/>
      <c r="AQ5" s="24"/>
      <c r="AR5" s="24"/>
      <c r="AS5" s="24"/>
      <c r="AT5" s="39"/>
      <c r="AU5" s="39"/>
      <c r="AV5" s="39"/>
      <c r="AW5" s="39"/>
      <c r="AX5" s="39"/>
      <c r="AY5" s="39"/>
      <c r="AZ5" s="39"/>
      <c r="BA5" s="39"/>
      <c r="BB5" s="39"/>
      <c r="BC5" s="39"/>
      <c r="BD5" s="39"/>
      <c r="BE5" s="39"/>
      <c r="BF5" s="42"/>
      <c r="BG5" s="42"/>
      <c r="BH5" s="42"/>
      <c r="BI5" s="42"/>
      <c r="BJ5" s="42"/>
      <c r="BK5" s="42"/>
      <c r="BL5" s="39"/>
      <c r="BM5" s="39"/>
      <c r="BN5" s="39"/>
      <c r="BO5" s="39"/>
      <c r="BP5" s="24">
        <f>'Request form'!M5</f>
        <v>0</v>
      </c>
      <c r="BQ5" s="24"/>
      <c r="BR5" s="24"/>
      <c r="BS5" s="24"/>
      <c r="BT5" s="24"/>
      <c r="BU5" s="24"/>
      <c r="BV5" s="24"/>
      <c r="BW5" s="24"/>
      <c r="BX5" s="24"/>
      <c r="BY5" s="24"/>
      <c r="BZ5" s="24"/>
      <c r="CA5" s="24"/>
      <c r="CB5" s="24"/>
      <c r="CC5" s="24"/>
      <c r="CD5" s="24"/>
      <c r="CE5" s="24"/>
      <c r="CF5" s="24"/>
      <c r="CG5" s="24"/>
      <c r="CH5" s="24">
        <f>'Request form'!N5</f>
        <v>0</v>
      </c>
      <c r="CI5" s="24" t="str">
        <f>TEXT('Request form'!O5, "0000000000")</f>
        <v>0000000000</v>
      </c>
      <c r="CJ5" s="24">
        <f>'Request form'!P5</f>
        <v>0</v>
      </c>
      <c r="CK5" s="24">
        <f>'Request form'!Q5</f>
        <v>0</v>
      </c>
      <c r="CL5" s="24">
        <f>'Request form'!R5</f>
        <v>0</v>
      </c>
      <c r="CM5" s="39"/>
      <c r="CN5" s="24"/>
      <c r="CO5" s="24" t="str" cm="1">
        <f t="array" ref="CO5">_xlfn.IFS(LOWER(TRIM('Request form'!D5)) = "mexico", "N/A",
          LOWER(TRIM('Request form'!D5)) = "méxico", "N/A",
          LOWER(TRIM('Request form'!D5)) = "canada", "Certified in compliance with the terms of the U.S.-Canada Organic Equivalency Arrangement",
          TRUE, "Check Data?")</f>
        <v>Check Data?</v>
      </c>
      <c r="CP5" s="39"/>
      <c r="CQ5" s="39"/>
    </row>
    <row r="6" spans="1:95" x14ac:dyDescent="0.25">
      <c r="A6" s="24"/>
      <c r="B6" s="39"/>
      <c r="C6" s="40"/>
      <c r="D6" s="40"/>
      <c r="E6" s="24"/>
      <c r="F6" s="41"/>
      <c r="G6" s="41"/>
      <c r="H6" s="41"/>
      <c r="I6" s="41"/>
      <c r="J6" s="41"/>
      <c r="K6" s="41"/>
      <c r="L6" s="41"/>
      <c r="M6" s="41"/>
      <c r="N6" s="41"/>
      <c r="O6" s="41"/>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39"/>
      <c r="AU6" s="39"/>
      <c r="AV6" s="39"/>
      <c r="AW6" s="39"/>
      <c r="AX6" s="39"/>
      <c r="AY6" s="39"/>
      <c r="AZ6" s="39"/>
      <c r="BA6" s="39"/>
      <c r="BB6" s="39"/>
      <c r="BC6" s="39"/>
      <c r="BD6" s="39"/>
      <c r="BE6" s="39"/>
      <c r="BF6" s="42"/>
      <c r="BG6" s="42"/>
      <c r="BH6" s="42"/>
      <c r="BI6" s="42"/>
      <c r="BJ6" s="42"/>
      <c r="BK6" s="42"/>
      <c r="BL6" s="39"/>
      <c r="BM6" s="39"/>
      <c r="BN6" s="39"/>
      <c r="BO6" s="39"/>
      <c r="BP6" s="24"/>
      <c r="BQ6" s="24"/>
      <c r="BR6" s="24"/>
      <c r="BS6" s="24"/>
      <c r="BT6" s="24"/>
      <c r="BU6" s="24"/>
      <c r="BV6" s="24"/>
      <c r="BW6" s="24"/>
      <c r="BX6" s="24"/>
      <c r="BY6" s="24"/>
      <c r="BZ6" s="24"/>
      <c r="CA6" s="24"/>
      <c r="CB6" s="24"/>
      <c r="CC6" s="24"/>
      <c r="CD6" s="24"/>
      <c r="CE6" s="24"/>
      <c r="CF6" s="24"/>
      <c r="CG6" s="24"/>
      <c r="CH6" s="24"/>
      <c r="CI6" s="24"/>
      <c r="CJ6" s="24"/>
      <c r="CK6" s="24"/>
      <c r="CL6" s="24"/>
      <c r="CM6" s="39"/>
      <c r="CN6" s="24"/>
      <c r="CO6" s="24"/>
      <c r="CP6" s="39"/>
      <c r="CQ6" s="39"/>
    </row>
    <row r="7" spans="1:95" x14ac:dyDescent="0.25">
      <c r="A7" s="24"/>
      <c r="B7" s="39"/>
      <c r="C7" s="40"/>
      <c r="D7" s="40"/>
      <c r="E7" s="24"/>
      <c r="F7" s="41"/>
      <c r="G7" s="41"/>
      <c r="H7" s="41"/>
      <c r="I7" s="41"/>
      <c r="J7" s="41"/>
      <c r="K7" s="41"/>
      <c r="L7" s="41"/>
      <c r="M7" s="41"/>
      <c r="N7" s="41"/>
      <c r="O7" s="41"/>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39"/>
      <c r="AU7" s="39"/>
      <c r="AV7" s="39"/>
      <c r="AW7" s="39"/>
      <c r="AX7" s="39"/>
      <c r="AY7" s="39"/>
      <c r="AZ7" s="39"/>
      <c r="BA7" s="39"/>
      <c r="BB7" s="39"/>
      <c r="BC7" s="39"/>
      <c r="BD7" s="39"/>
      <c r="BE7" s="39"/>
      <c r="BF7" s="42"/>
      <c r="BG7" s="42"/>
      <c r="BH7" s="42"/>
      <c r="BI7" s="42"/>
      <c r="BJ7" s="42"/>
      <c r="BK7" s="42"/>
      <c r="BL7" s="39"/>
      <c r="BM7" s="39"/>
      <c r="BN7" s="39"/>
      <c r="BO7" s="39"/>
      <c r="BP7" s="24"/>
      <c r="BQ7" s="24"/>
      <c r="BR7" s="24"/>
      <c r="BS7" s="24"/>
      <c r="BT7" s="24"/>
      <c r="BU7" s="24"/>
      <c r="BV7" s="24"/>
      <c r="BW7" s="24"/>
      <c r="BX7" s="24"/>
      <c r="BY7" s="24"/>
      <c r="BZ7" s="24"/>
      <c r="CA7" s="24"/>
      <c r="CB7" s="24"/>
      <c r="CC7" s="24"/>
      <c r="CD7" s="24"/>
      <c r="CE7" s="24"/>
      <c r="CF7" s="24"/>
      <c r="CG7" s="24"/>
      <c r="CH7" s="24"/>
      <c r="CI7" s="24"/>
      <c r="CJ7" s="24"/>
      <c r="CK7" s="24"/>
      <c r="CL7" s="24"/>
      <c r="CM7" s="39"/>
      <c r="CN7" s="24"/>
      <c r="CO7" s="24"/>
      <c r="CP7" s="39"/>
      <c r="CQ7" s="39"/>
    </row>
    <row r="8" spans="1:95" x14ac:dyDescent="0.25">
      <c r="A8" s="24"/>
      <c r="B8" s="39"/>
      <c r="C8" s="40"/>
      <c r="D8" s="40"/>
      <c r="E8" s="24"/>
      <c r="F8" s="41"/>
      <c r="G8" s="41"/>
      <c r="H8" s="41"/>
      <c r="I8" s="41"/>
      <c r="J8" s="41"/>
      <c r="K8" s="41"/>
      <c r="L8" s="41"/>
      <c r="M8" s="41"/>
      <c r="N8" s="41"/>
      <c r="O8" s="41"/>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39"/>
      <c r="AU8" s="39"/>
      <c r="AV8" s="39"/>
      <c r="AW8" s="39"/>
      <c r="AX8" s="39"/>
      <c r="AY8" s="39"/>
      <c r="AZ8" s="39"/>
      <c r="BA8" s="39"/>
      <c r="BB8" s="39"/>
      <c r="BC8" s="39"/>
      <c r="BD8" s="39"/>
      <c r="BE8" s="39"/>
      <c r="BF8" s="42"/>
      <c r="BG8" s="42"/>
      <c r="BH8" s="42"/>
      <c r="BI8" s="42"/>
      <c r="BJ8" s="42"/>
      <c r="BK8" s="42"/>
      <c r="BL8" s="39"/>
      <c r="BM8" s="39"/>
      <c r="BN8" s="39"/>
      <c r="BO8" s="39"/>
      <c r="BP8" s="24"/>
      <c r="BQ8" s="24"/>
      <c r="BR8" s="24"/>
      <c r="BS8" s="24"/>
      <c r="BT8" s="24"/>
      <c r="BU8" s="24"/>
      <c r="BV8" s="24"/>
      <c r="BW8" s="24"/>
      <c r="BX8" s="24"/>
      <c r="BY8" s="24"/>
      <c r="BZ8" s="24"/>
      <c r="CA8" s="24"/>
      <c r="CB8" s="24"/>
      <c r="CC8" s="24"/>
      <c r="CD8" s="24"/>
      <c r="CE8" s="24"/>
      <c r="CF8" s="24"/>
      <c r="CG8" s="24"/>
      <c r="CH8" s="24"/>
      <c r="CI8" s="24"/>
      <c r="CJ8" s="24"/>
      <c r="CK8" s="24"/>
      <c r="CL8" s="24"/>
      <c r="CM8" s="39"/>
      <c r="CN8" s="24"/>
      <c r="CO8" s="24"/>
      <c r="CP8" s="39"/>
      <c r="CQ8" s="39"/>
    </row>
    <row r="9" spans="1:95" x14ac:dyDescent="0.25">
      <c r="A9" s="24"/>
      <c r="B9" s="39"/>
      <c r="C9" s="40"/>
      <c r="D9" s="40"/>
      <c r="E9" s="24"/>
      <c r="F9" s="41"/>
      <c r="G9" s="41"/>
      <c r="H9" s="41"/>
      <c r="I9" s="41"/>
      <c r="J9" s="41"/>
      <c r="K9" s="41"/>
      <c r="L9" s="41"/>
      <c r="M9" s="41"/>
      <c r="N9" s="41"/>
      <c r="O9" s="41"/>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39"/>
      <c r="AU9" s="39"/>
      <c r="AV9" s="39"/>
      <c r="AW9" s="39"/>
      <c r="AX9" s="39"/>
      <c r="AY9" s="39"/>
      <c r="AZ9" s="39"/>
      <c r="BA9" s="39"/>
      <c r="BB9" s="39"/>
      <c r="BC9" s="39"/>
      <c r="BD9" s="39"/>
      <c r="BE9" s="39"/>
      <c r="BF9" s="42"/>
      <c r="BG9" s="42"/>
      <c r="BH9" s="42"/>
      <c r="BI9" s="42"/>
      <c r="BJ9" s="42"/>
      <c r="BK9" s="42"/>
      <c r="BL9" s="39"/>
      <c r="BM9" s="39"/>
      <c r="BN9" s="39"/>
      <c r="BO9" s="39"/>
      <c r="BP9" s="24"/>
      <c r="BQ9" s="24"/>
      <c r="BR9" s="24"/>
      <c r="BS9" s="24"/>
      <c r="BT9" s="24"/>
      <c r="BU9" s="24"/>
      <c r="BV9" s="24"/>
      <c r="BW9" s="24"/>
      <c r="BX9" s="24"/>
      <c r="BY9" s="24"/>
      <c r="BZ9" s="24"/>
      <c r="CA9" s="24"/>
      <c r="CB9" s="24"/>
      <c r="CC9" s="24"/>
      <c r="CD9" s="24"/>
      <c r="CE9" s="24"/>
      <c r="CF9" s="24"/>
      <c r="CG9" s="24"/>
      <c r="CH9" s="24"/>
      <c r="CI9" s="24"/>
      <c r="CJ9" s="24"/>
      <c r="CK9" s="24"/>
      <c r="CL9" s="24"/>
      <c r="CM9" s="39"/>
      <c r="CN9" s="24"/>
      <c r="CO9" s="24"/>
      <c r="CP9" s="39"/>
      <c r="CQ9" s="39"/>
    </row>
    <row r="10" spans="1:95" x14ac:dyDescent="0.25">
      <c r="A10" s="24"/>
      <c r="B10" s="39"/>
      <c r="C10" s="40"/>
      <c r="D10" s="40"/>
      <c r="E10" s="24"/>
      <c r="F10" s="41"/>
      <c r="G10" s="41"/>
      <c r="H10" s="41"/>
      <c r="I10" s="41"/>
      <c r="J10" s="41"/>
      <c r="K10" s="41"/>
      <c r="L10" s="41"/>
      <c r="M10" s="41"/>
      <c r="N10" s="41"/>
      <c r="O10" s="41"/>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39"/>
      <c r="AU10" s="39"/>
      <c r="AV10" s="39"/>
      <c r="AW10" s="39"/>
      <c r="AX10" s="39"/>
      <c r="AY10" s="39"/>
      <c r="AZ10" s="39"/>
      <c r="BA10" s="39"/>
      <c r="BB10" s="39"/>
      <c r="BC10" s="39"/>
      <c r="BD10" s="39"/>
      <c r="BE10" s="39"/>
      <c r="BF10" s="42"/>
      <c r="BG10" s="42"/>
      <c r="BH10" s="42"/>
      <c r="BI10" s="42"/>
      <c r="BJ10" s="42"/>
      <c r="BK10" s="42"/>
      <c r="BL10" s="39"/>
      <c r="BM10" s="39"/>
      <c r="BN10" s="39"/>
      <c r="BO10" s="39"/>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39"/>
      <c r="CN10" s="24"/>
      <c r="CO10" s="24"/>
      <c r="CP10" s="39"/>
      <c r="CQ10" s="39"/>
    </row>
    <row r="11" spans="1:95" x14ac:dyDescent="0.25">
      <c r="A11" s="24"/>
      <c r="B11" s="39"/>
      <c r="C11" s="40"/>
      <c r="D11" s="40"/>
      <c r="E11" s="24"/>
      <c r="F11" s="41"/>
      <c r="G11" s="41"/>
      <c r="H11" s="41"/>
      <c r="I11" s="41"/>
      <c r="J11" s="41"/>
      <c r="K11" s="41"/>
      <c r="L11" s="41"/>
      <c r="M11" s="41"/>
      <c r="N11" s="41"/>
      <c r="O11" s="41"/>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39"/>
      <c r="AU11" s="39"/>
      <c r="AV11" s="39"/>
      <c r="AW11" s="39"/>
      <c r="AX11" s="39"/>
      <c r="AY11" s="39"/>
      <c r="AZ11" s="39"/>
      <c r="BA11" s="39"/>
      <c r="BB11" s="39"/>
      <c r="BC11" s="39"/>
      <c r="BD11" s="39"/>
      <c r="BE11" s="39"/>
      <c r="BF11" s="42"/>
      <c r="BG11" s="42"/>
      <c r="BH11" s="42"/>
      <c r="BI11" s="42"/>
      <c r="BJ11" s="42"/>
      <c r="BK11" s="42"/>
      <c r="BL11" s="39"/>
      <c r="BM11" s="39"/>
      <c r="BN11" s="39"/>
      <c r="BO11" s="39"/>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39"/>
      <c r="CN11" s="24"/>
      <c r="CO11" s="24"/>
      <c r="CP11" s="39"/>
      <c r="CQ11" s="39"/>
    </row>
    <row r="12" spans="1:95" x14ac:dyDescent="0.25">
      <c r="A12" s="24"/>
      <c r="B12" s="39"/>
      <c r="C12" s="40"/>
      <c r="D12" s="40"/>
      <c r="E12" s="24"/>
      <c r="F12" s="41"/>
      <c r="G12" s="41"/>
      <c r="H12" s="41"/>
      <c r="I12" s="41"/>
      <c r="J12" s="41"/>
      <c r="K12" s="41"/>
      <c r="L12" s="41"/>
      <c r="M12" s="41"/>
      <c r="N12" s="41"/>
      <c r="O12" s="41"/>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39"/>
      <c r="AU12" s="39"/>
      <c r="AV12" s="39"/>
      <c r="AW12" s="39"/>
      <c r="AX12" s="39"/>
      <c r="AY12" s="39"/>
      <c r="AZ12" s="39"/>
      <c r="BA12" s="39"/>
      <c r="BB12" s="39"/>
      <c r="BC12" s="39"/>
      <c r="BD12" s="39"/>
      <c r="BE12" s="39"/>
      <c r="BF12" s="42"/>
      <c r="BG12" s="42"/>
      <c r="BH12" s="42"/>
      <c r="BI12" s="42"/>
      <c r="BJ12" s="42"/>
      <c r="BK12" s="42"/>
      <c r="BL12" s="39"/>
      <c r="BM12" s="39"/>
      <c r="BN12" s="39"/>
      <c r="BO12" s="39"/>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39"/>
      <c r="CN12" s="24"/>
      <c r="CO12" s="24"/>
      <c r="CP12" s="39"/>
      <c r="CQ12" s="39"/>
    </row>
    <row r="13" spans="1:95" x14ac:dyDescent="0.25">
      <c r="A13" s="24"/>
      <c r="B13" s="39"/>
      <c r="C13" s="40"/>
      <c r="D13" s="40"/>
      <c r="E13" s="24"/>
      <c r="F13" s="41"/>
      <c r="G13" s="41"/>
      <c r="H13" s="41"/>
      <c r="I13" s="41"/>
      <c r="J13" s="41"/>
      <c r="K13" s="41"/>
      <c r="L13" s="41"/>
      <c r="M13" s="41"/>
      <c r="N13" s="41"/>
      <c r="O13" s="41"/>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39"/>
      <c r="AU13" s="39"/>
      <c r="AV13" s="39"/>
      <c r="AW13" s="39"/>
      <c r="AX13" s="39"/>
      <c r="AY13" s="39"/>
      <c r="AZ13" s="39"/>
      <c r="BA13" s="39"/>
      <c r="BB13" s="39"/>
      <c r="BC13" s="39"/>
      <c r="BD13" s="39"/>
      <c r="BE13" s="39"/>
      <c r="BF13" s="42"/>
      <c r="BG13" s="42"/>
      <c r="BH13" s="42"/>
      <c r="BI13" s="42"/>
      <c r="BJ13" s="42"/>
      <c r="BK13" s="42"/>
      <c r="BL13" s="39"/>
      <c r="BM13" s="39"/>
      <c r="BN13" s="39"/>
      <c r="BO13" s="39"/>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39"/>
      <c r="CN13" s="24"/>
      <c r="CO13" s="24"/>
      <c r="CP13" s="39"/>
      <c r="CQ13" s="39"/>
    </row>
    <row r="14" spans="1:95" x14ac:dyDescent="0.25">
      <c r="A14" s="24"/>
      <c r="B14" s="39"/>
      <c r="C14" s="40"/>
      <c r="D14" s="40"/>
      <c r="E14" s="24"/>
      <c r="F14" s="41"/>
      <c r="G14" s="41"/>
      <c r="H14" s="41"/>
      <c r="I14" s="41"/>
      <c r="J14" s="41"/>
      <c r="K14" s="41"/>
      <c r="L14" s="41"/>
      <c r="M14" s="41"/>
      <c r="N14" s="41"/>
      <c r="O14" s="41"/>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39"/>
      <c r="AU14" s="39"/>
      <c r="AV14" s="39"/>
      <c r="AW14" s="39"/>
      <c r="AX14" s="39"/>
      <c r="AY14" s="39"/>
      <c r="AZ14" s="39"/>
      <c r="BA14" s="39"/>
      <c r="BB14" s="39"/>
      <c r="BC14" s="39"/>
      <c r="BD14" s="39"/>
      <c r="BE14" s="39"/>
      <c r="BF14" s="42"/>
      <c r="BG14" s="42"/>
      <c r="BH14" s="42"/>
      <c r="BI14" s="42"/>
      <c r="BJ14" s="42"/>
      <c r="BK14" s="42"/>
      <c r="BL14" s="39"/>
      <c r="BM14" s="39"/>
      <c r="BN14" s="39"/>
      <c r="BO14" s="39"/>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39"/>
      <c r="CN14" s="24"/>
      <c r="CO14" s="24"/>
      <c r="CP14" s="39"/>
      <c r="CQ14" s="39"/>
    </row>
    <row r="15" spans="1:95" x14ac:dyDescent="0.25">
      <c r="A15" s="24"/>
      <c r="B15" s="39"/>
      <c r="C15" s="40"/>
      <c r="D15" s="40"/>
      <c r="E15" s="24"/>
      <c r="F15" s="41"/>
      <c r="G15" s="41"/>
      <c r="H15" s="41"/>
      <c r="I15" s="41"/>
      <c r="J15" s="41"/>
      <c r="K15" s="41"/>
      <c r="L15" s="41"/>
      <c r="M15" s="41"/>
      <c r="N15" s="41"/>
      <c r="O15" s="41"/>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39"/>
      <c r="AU15" s="39"/>
      <c r="AV15" s="39"/>
      <c r="AW15" s="39"/>
      <c r="AX15" s="39"/>
      <c r="AY15" s="39"/>
      <c r="AZ15" s="39"/>
      <c r="BA15" s="39"/>
      <c r="BB15" s="39"/>
      <c r="BC15" s="39"/>
      <c r="BD15" s="39"/>
      <c r="BE15" s="39"/>
      <c r="BF15" s="42"/>
      <c r="BG15" s="42"/>
      <c r="BH15" s="42"/>
      <c r="BI15" s="42"/>
      <c r="BJ15" s="42"/>
      <c r="BK15" s="42"/>
      <c r="BL15" s="39"/>
      <c r="BM15" s="39"/>
      <c r="BN15" s="39"/>
      <c r="BO15" s="39"/>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39"/>
      <c r="CN15" s="24"/>
      <c r="CO15" s="24"/>
      <c r="CP15" s="39"/>
      <c r="CQ15" s="39"/>
    </row>
    <row r="16" spans="1:95" x14ac:dyDescent="0.25">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39"/>
      <c r="AU16" s="39"/>
      <c r="AV16" s="39"/>
      <c r="AW16" s="39"/>
      <c r="AX16" s="39"/>
      <c r="AY16" s="39"/>
      <c r="AZ16" s="39"/>
      <c r="BA16" s="39"/>
      <c r="BB16" s="39"/>
      <c r="BC16" s="39"/>
      <c r="BD16" s="39"/>
      <c r="BE16" s="39"/>
      <c r="BF16" s="42"/>
      <c r="BG16" s="42"/>
      <c r="BH16" s="42"/>
      <c r="BI16" s="42"/>
      <c r="BJ16" s="42"/>
      <c r="BK16" s="42"/>
      <c r="BL16" s="39"/>
      <c r="BM16" s="39"/>
      <c r="BN16" s="39"/>
      <c r="BO16" s="39"/>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39"/>
      <c r="CN16" s="24"/>
      <c r="CO16" s="24"/>
    </row>
  </sheetData>
  <sheetProtection algorithmName="SHA-512" hashValue="XLXzaN3nIKPtVFD4EMTSuESR8m5q2XVNOm4ICJR4kiDtot+NR9ljeSO8vVOjWgA1WhB1F1KU+E13VoLyvDqPQA==" saltValue="UHQJRAiDuAVM6zXcEN+u8Q=="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ababc6-fd81-4b54-b3d2-b3b9331a54f2">
      <Terms xmlns="http://schemas.microsoft.com/office/infopath/2007/PartnerControls"/>
    </lcf76f155ced4ddcb4097134ff3c332f>
    <TaxCatchAll xmlns="85baac6e-00ee-4400-8471-a7ea50d0936d" xsi:nil="true"/>
    <SharedWithUsers xmlns="85baac6e-00ee-4400-8471-a7ea50d0936d">
      <UserInfo>
        <DisplayName>Jessie Nichols [She Her Hers]</DisplayName>
        <AccountId>27</AccountId>
        <AccountType/>
      </UserInfo>
      <UserInfo>
        <DisplayName>Andy Elvin</DisplayName>
        <AccountId>50</AccountId>
        <AccountType/>
      </UserInfo>
    </SharedWithUsers>
    <_ip_UnifiedCompliancePolicyUIAction xmlns="http://schemas.microsoft.com/sharepoint/v3" xsi:nil="true"/>
    <LinktoWI xmlns="09ababc6-fd81-4b54-b3d2-b3b9331a54f2">
      <Url xsi:nil="true"/>
      <Description xsi:nil="true"/>
    </LinktoWI>
    <DueDate xmlns="09ababc6-fd81-4b54-b3d2-b3b9331a54f2" xsi:nil="true"/>
    <Staff xmlns="09ababc6-fd81-4b54-b3d2-b3b9331a54f2" xsi:nil="true"/>
    <ReneeNotes xmlns="09ababc6-fd81-4b54-b3d2-b3b9331a54f2" xsi:nil="true"/>
    <WorkInstruction xmlns="09ababc6-fd81-4b54-b3d2-b3b9331a54f2">false</WorkInstruction>
    <_ip_UnifiedCompliancePolicyProperties xmlns="http://schemas.microsoft.com/sharepoint/v3" xsi:nil="true"/>
    <Resource xmlns="09ababc6-fd81-4b54-b3d2-b3b9331a54f2">
      <Url xsi:nil="true"/>
      <Description xsi:nil="true"/>
    </Resource>
    <WorkInstruction2 xmlns="09ababc6-fd81-4b54-b3d2-b3b9331a54f2" xsi:nil="true"/>
    <WhoDoestheWork xmlns="09ababc6-fd81-4b54-b3d2-b3b9331a54f2">
      <UserInfo>
        <DisplayName/>
        <AccountId xsi:nil="true"/>
        <AccountType/>
      </UserInfo>
    </WhoDoestheWor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BC70D29333B540B9741A7B319F3CB2" ma:contentTypeVersion="29" ma:contentTypeDescription="Create a new document." ma:contentTypeScope="" ma:versionID="e82d9179b60179e66177e1f60e8e711d">
  <xsd:schema xmlns:xsd="http://www.w3.org/2001/XMLSchema" xmlns:xs="http://www.w3.org/2001/XMLSchema" xmlns:p="http://schemas.microsoft.com/office/2006/metadata/properties" xmlns:ns1="http://schemas.microsoft.com/sharepoint/v3" xmlns:ns2="09ababc6-fd81-4b54-b3d2-b3b9331a54f2" xmlns:ns3="85baac6e-00ee-4400-8471-a7ea50d0936d" targetNamespace="http://schemas.microsoft.com/office/2006/metadata/properties" ma:root="true" ma:fieldsID="cdcd9fb1b25d43e8c9eddd8919186a8b" ns1:_="" ns2:_="" ns3:_="">
    <xsd:import namespace="http://schemas.microsoft.com/sharepoint/v3"/>
    <xsd:import namespace="09ababc6-fd81-4b54-b3d2-b3b9331a54f2"/>
    <xsd:import namespace="85baac6e-00ee-4400-8471-a7ea50d093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WorkInstruction" minOccurs="0"/>
                <xsd:element ref="ns2:WorkInstruction2" minOccurs="0"/>
                <xsd:element ref="ns2:WhoDoestheWork" minOccurs="0"/>
                <xsd:element ref="ns2:LinktoWI" minOccurs="0"/>
                <xsd:element ref="ns2:DueDate" minOccurs="0"/>
                <xsd:element ref="ns2:ReneeNotes" minOccurs="0"/>
                <xsd:element ref="ns2:Staff" minOccurs="0"/>
                <xsd:element ref="ns2:Resourc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babc6-fd81-4b54-b3d2-b3b9331a5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6e35ba0-d096-48dc-92db-9600dc17ce0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WorkInstruction" ma:index="26" nillable="true" ma:displayName="Needs a WI" ma:default="0" ma:description="mark yes if the process is covered in a WI" ma:format="Dropdown" ma:internalName="WorkInstruction">
      <xsd:simpleType>
        <xsd:restriction base="dms:Boolean"/>
      </xsd:simpleType>
    </xsd:element>
    <xsd:element name="WorkInstruction2" ma:index="27" nillable="true" ma:displayName="WI" ma:description="for example: Quality WI; Cert Ops WI; General WI" ma:format="Dropdown" ma:internalName="WorkInstruction2">
      <xsd:simpleType>
        <xsd:restriction base="dms:Text">
          <xsd:maxLength value="255"/>
        </xsd:restriction>
      </xsd:simpleType>
    </xsd:element>
    <xsd:element name="WhoDoestheWork" ma:index="28" nillable="true" ma:displayName="Who Does the Work" ma:description="Who is responsible for the upkeep of the folder and doing the task" ma:format="Dropdown" ma:list="UserInfo" ma:SharePointGroup="0" ma:internalName="WhoDoestheWor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toWI" ma:index="29" nillable="true" ma:displayName="Link to WI" ma:format="Hyperlink" ma:internalName="LinktoWI">
      <xsd:complexType>
        <xsd:complexContent>
          <xsd:extension base="dms:URL">
            <xsd:sequence>
              <xsd:element name="Url" type="dms:ValidUrl" minOccurs="0" nillable="true"/>
              <xsd:element name="Description" type="xsd:string" nillable="true"/>
            </xsd:sequence>
          </xsd:extension>
        </xsd:complexContent>
      </xsd:complexType>
    </xsd:element>
    <xsd:element name="DueDate" ma:index="30" nillable="true" ma:displayName="Due Date" ma:format="DateOnly" ma:internalName="DueDate">
      <xsd:simpleType>
        <xsd:restriction base="dms:DateTime"/>
      </xsd:simpleType>
    </xsd:element>
    <xsd:element name="ReneeNotes" ma:index="31" nillable="true" ma:displayName="Renee Notes" ma:format="Dropdown" ma:internalName="ReneeNotes">
      <xsd:simpleType>
        <xsd:restriction base="dms:Note">
          <xsd:maxLength value="255"/>
        </xsd:restriction>
      </xsd:simpleType>
    </xsd:element>
    <xsd:element name="Staff" ma:index="32" nillable="true" ma:displayName="Staff" ma:format="Dropdown" ma:internalName="Staff">
      <xsd:simpleType>
        <xsd:restriction base="dms:Note">
          <xsd:maxLength value="255"/>
        </xsd:restriction>
      </xsd:simpleType>
    </xsd:element>
    <xsd:element name="Resource" ma:index="33" nillable="true" ma:displayName="Resource" ma:format="Hyperlink" ma:internalName="Resour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baac6e-00ee-4400-8471-a7ea50d0936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699c118-23ee-48c3-8a9a-273ede115b9f}" ma:internalName="TaxCatchAll" ma:showField="CatchAllData" ma:web="85baac6e-00ee-4400-8471-a7ea50d09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3CB037-F488-49F2-B81D-37DE4B8B1AB1}">
  <ds:schemaRefs>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microsoft.com/sharepoint/v3"/>
    <ds:schemaRef ds:uri="http://schemas.openxmlformats.org/package/2006/metadata/core-properties"/>
    <ds:schemaRef ds:uri="85baac6e-00ee-4400-8471-a7ea50d0936d"/>
    <ds:schemaRef ds:uri="09ababc6-fd81-4b54-b3d2-b3b9331a54f2"/>
    <ds:schemaRef ds:uri="http://purl.org/dc/elements/1.1/"/>
    <ds:schemaRef ds:uri="e24ea084-ebc5-4e85-aaa4-b2dee8ec43a5"/>
    <ds:schemaRef ds:uri="e643d084-6a84-4f51-b27a-411d64f10039"/>
  </ds:schemaRefs>
</ds:datastoreItem>
</file>

<file path=customXml/itemProps2.xml><?xml version="1.0" encoding="utf-8"?>
<ds:datastoreItem xmlns:ds="http://schemas.openxmlformats.org/officeDocument/2006/customXml" ds:itemID="{DDCBD72B-572F-412A-A949-EF0C9EE10608}">
  <ds:schemaRefs>
    <ds:schemaRef ds:uri="http://schemas.microsoft.com/sharepoint/v3/contenttype/forms"/>
  </ds:schemaRefs>
</ds:datastoreItem>
</file>

<file path=customXml/itemProps3.xml><?xml version="1.0" encoding="utf-8"?>
<ds:datastoreItem xmlns:ds="http://schemas.openxmlformats.org/officeDocument/2006/customXml" ds:itemID="{ABA17BF6-2F61-4DA1-B559-B636DCF04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ababc6-fd81-4b54-b3d2-b3b9331a54f2"/>
    <ds:schemaRef ds:uri="85baac6e-00ee-4400-8471-a7ea50d0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Request form</vt:lpstr>
      <vt:lpstr>OID Staging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Thompson</dc:creator>
  <cp:keywords/>
  <dc:description/>
  <cp:lastModifiedBy>Samantha Zamora [She Her Hers]</cp:lastModifiedBy>
  <cp:revision/>
  <dcterms:created xsi:type="dcterms:W3CDTF">2023-11-13T20:09:48Z</dcterms:created>
  <dcterms:modified xsi:type="dcterms:W3CDTF">2026-08-13T21:34:45Z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0x010100ACBC70D29333B540B9741A7B319F3CB2</vt:lpwstr>
  </property>
  <property fmtid="{D5CDD505-2E9C-101B-9397-08002B2CF9AE}" pid="3" name="MediaServiceImageTags">
    <vt:lpwstr/>
  </property>
</Properties>
</file>